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cijf\Desktop\"/>
    </mc:Choice>
  </mc:AlternateContent>
  <xr:revisionPtr revIDLastSave="0" documentId="8_{FA07D4CD-A9C9-47F3-BBA1-DF082B342E1D}" xr6:coauthVersionLast="46" xr6:coauthVersionMax="46" xr10:uidLastSave="{00000000-0000-0000-0000-000000000000}"/>
  <bookViews>
    <workbookView xWindow="-110" yWindow="-110" windowWidth="19420" windowHeight="11020" tabRatio="500" xr2:uid="{00000000-000D-0000-FFFF-FFFF00000000}"/>
  </bookViews>
  <sheets>
    <sheet name="Feuil1" sheetId="1" r:id="rId1"/>
  </sheets>
  <calcPr calcId="191029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A36" i="1" l="1"/>
  <c r="Q36" i="1"/>
  <c r="AB36" i="1"/>
  <c r="I39" i="1"/>
  <c r="J39" i="1"/>
  <c r="K39" i="1"/>
  <c r="L39" i="1"/>
  <c r="M39" i="1"/>
  <c r="N39" i="1"/>
  <c r="O39" i="1"/>
  <c r="P39" i="1"/>
  <c r="R39" i="1"/>
  <c r="S39" i="1"/>
  <c r="T39" i="1"/>
  <c r="U39" i="1"/>
  <c r="V39" i="1"/>
  <c r="W39" i="1"/>
  <c r="X39" i="1"/>
  <c r="Y39" i="1"/>
  <c r="Z39" i="1"/>
  <c r="H39" i="1"/>
  <c r="Q15" i="1"/>
  <c r="Q11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A10" i="1"/>
  <c r="AA21" i="1"/>
  <c r="Q14" i="1"/>
  <c r="Q12" i="1"/>
  <c r="AA12" i="1"/>
  <c r="AB12" i="1"/>
  <c r="AD12" i="1"/>
  <c r="AF12" i="1"/>
  <c r="Q29" i="1"/>
  <c r="AA29" i="1"/>
  <c r="AB29" i="1"/>
  <c r="AD29" i="1"/>
  <c r="AF29" i="1"/>
  <c r="AD36" i="1"/>
  <c r="AF36" i="1"/>
  <c r="Q21" i="1"/>
  <c r="AB21" i="1"/>
  <c r="AD21" i="1"/>
  <c r="AF21" i="1"/>
  <c r="A31" i="1"/>
  <c r="A32" i="1"/>
  <c r="A33" i="1"/>
  <c r="A34" i="1"/>
  <c r="A35" i="1"/>
  <c r="A36" i="1"/>
  <c r="A37" i="1"/>
  <c r="A38" i="1"/>
  <c r="Q20" i="1"/>
  <c r="AA20" i="1"/>
  <c r="AB20" i="1"/>
  <c r="AD20" i="1"/>
  <c r="AF20" i="1"/>
  <c r="Q8" i="1"/>
  <c r="AA8" i="1"/>
  <c r="AB8" i="1"/>
  <c r="AD8" i="1"/>
  <c r="AF8" i="1"/>
  <c r="Q38" i="1"/>
  <c r="AA38" i="1"/>
  <c r="AB38" i="1"/>
  <c r="AD38" i="1"/>
  <c r="AF38" i="1"/>
  <c r="Q28" i="1"/>
  <c r="AA28" i="1"/>
  <c r="AB28" i="1"/>
  <c r="Q37" i="1"/>
  <c r="AA37" i="1"/>
  <c r="AB37" i="1"/>
  <c r="Q13" i="1"/>
  <c r="AA13" i="1"/>
  <c r="AB13" i="1"/>
  <c r="AD13" i="1"/>
  <c r="AA15" i="1"/>
  <c r="AB15" i="1"/>
  <c r="Q35" i="1"/>
  <c r="AA35" i="1"/>
  <c r="AB35" i="1"/>
  <c r="Q26" i="1"/>
  <c r="AA26" i="1"/>
  <c r="AB26" i="1"/>
  <c r="AD26" i="1"/>
  <c r="Q31" i="1"/>
  <c r="AA31" i="1"/>
  <c r="AB31" i="1"/>
  <c r="AA14" i="1"/>
  <c r="AB14" i="1"/>
  <c r="AD14" i="1"/>
  <c r="Q10" i="1"/>
  <c r="AB10" i="1"/>
  <c r="Q25" i="1"/>
  <c r="AA25" i="1"/>
  <c r="AB25" i="1"/>
  <c r="AD25" i="1"/>
  <c r="AA11" i="1"/>
  <c r="AB11" i="1"/>
  <c r="Q27" i="1"/>
  <c r="AA27" i="1"/>
  <c r="AB27" i="1"/>
  <c r="AD27" i="1"/>
  <c r="Q18" i="1"/>
  <c r="AA18" i="1"/>
  <c r="AB18" i="1"/>
  <c r="AD15" i="1"/>
  <c r="Q33" i="1"/>
  <c r="AA33" i="1"/>
  <c r="AB33" i="1"/>
  <c r="AD11" i="1"/>
  <c r="Q23" i="1"/>
  <c r="AA23" i="1"/>
  <c r="AB23" i="1"/>
  <c r="Q34" i="1"/>
  <c r="AA34" i="1"/>
  <c r="AB34" i="1"/>
  <c r="Q17" i="1"/>
  <c r="AA17" i="1"/>
  <c r="AB17" i="1"/>
  <c r="AD17" i="1"/>
  <c r="Q9" i="1"/>
  <c r="AA9" i="1"/>
  <c r="AB9" i="1"/>
  <c r="Q32" i="1"/>
  <c r="AA32" i="1"/>
  <c r="AB32" i="1"/>
  <c r="Q22" i="1"/>
  <c r="AA22" i="1"/>
  <c r="AB22" i="1"/>
  <c r="AD22" i="1"/>
  <c r="Q16" i="1"/>
  <c r="AA16" i="1"/>
  <c r="AB16" i="1"/>
  <c r="Q19" i="1"/>
  <c r="AA19" i="1"/>
  <c r="AB19" i="1"/>
  <c r="AD19" i="1"/>
  <c r="Q24" i="1"/>
  <c r="AA24" i="1"/>
  <c r="AB24" i="1"/>
  <c r="Q30" i="1"/>
  <c r="AA30" i="1"/>
  <c r="AB30" i="1"/>
  <c r="AD30" i="1"/>
  <c r="AD23" i="1"/>
  <c r="AD24" i="1"/>
  <c r="AD18" i="1"/>
  <c r="AD16" i="1"/>
  <c r="AD32" i="1"/>
  <c r="AD9" i="1"/>
  <c r="AD34" i="1"/>
  <c r="AD33" i="1"/>
  <c r="AD10" i="1"/>
  <c r="AD28" i="1"/>
  <c r="AD31" i="1"/>
  <c r="AD35" i="1"/>
  <c r="AD37" i="1"/>
  <c r="AA7" i="1"/>
  <c r="Q7" i="1"/>
  <c r="AB7" i="1"/>
  <c r="AF27" i="1"/>
  <c r="AF11" i="1"/>
  <c r="AF25" i="1"/>
  <c r="AF13" i="1"/>
  <c r="AF31" i="1"/>
  <c r="AF19" i="1"/>
  <c r="AF33" i="1"/>
  <c r="AF34" i="1"/>
  <c r="AF35" i="1"/>
  <c r="AF37" i="1"/>
  <c r="AF32" i="1"/>
  <c r="AF24" i="1"/>
  <c r="AF9" i="1"/>
  <c r="AF16" i="1"/>
  <c r="AF23" i="1"/>
  <c r="AF14" i="1"/>
  <c r="AF10" i="1"/>
  <c r="AF18" i="1"/>
  <c r="AF15" i="1"/>
  <c r="AF17" i="1"/>
  <c r="AF26" i="1"/>
  <c r="AF22" i="1"/>
  <c r="AF28" i="1"/>
  <c r="AF30" i="1"/>
  <c r="Q6" i="1"/>
  <c r="AA6" i="1"/>
  <c r="Q5" i="1"/>
  <c r="AA5" i="1"/>
  <c r="AB6" i="1"/>
  <c r="AB5" i="1"/>
</calcChain>
</file>

<file path=xl/sharedStrings.xml><?xml version="1.0" encoding="utf-8"?>
<sst xmlns="http://schemas.openxmlformats.org/spreadsheetml/2006/main" count="293" uniqueCount="243">
  <si>
    <r>
      <t xml:space="preserve">                                            2021</t>
    </r>
    <r>
      <rPr>
        <sz val="52"/>
        <rFont val="ＭＳ Ｐゴシック"/>
        <charset val="128"/>
      </rPr>
      <t>年</t>
    </r>
    <r>
      <rPr>
        <sz val="52"/>
        <rFont val="Arial"/>
      </rPr>
      <t xml:space="preserve"> </t>
    </r>
    <r>
      <rPr>
        <sz val="52"/>
        <rFont val="ＭＳ Ｐゴシック"/>
        <charset val="128"/>
      </rPr>
      <t>アズイズ会</t>
    </r>
    <r>
      <rPr>
        <sz val="52"/>
        <rFont val="Arial"/>
      </rPr>
      <t xml:space="preserve"> </t>
    </r>
    <r>
      <rPr>
        <sz val="52"/>
        <rFont val="ＭＳ Ｐゴシック"/>
        <charset val="128"/>
      </rPr>
      <t>第</t>
    </r>
    <r>
      <rPr>
        <sz val="52"/>
        <rFont val="Arial"/>
      </rPr>
      <t>195</t>
    </r>
    <r>
      <rPr>
        <sz val="52"/>
        <rFont val="ＭＳ Ｐゴシック"/>
        <charset val="128"/>
      </rPr>
      <t>回大会</t>
    </r>
    <phoneticPr fontId="37"/>
  </si>
  <si>
    <r>
      <t xml:space="preserve">                                            2021</t>
    </r>
    <r>
      <rPr>
        <sz val="48"/>
        <rFont val="ＭＳ Ｐゴシック"/>
        <charset val="128"/>
      </rPr>
      <t>年</t>
    </r>
    <r>
      <rPr>
        <sz val="48"/>
        <rFont val="Arial"/>
      </rPr>
      <t xml:space="preserve"> </t>
    </r>
    <r>
      <rPr>
        <sz val="48"/>
        <rFont val="ＭＳ Ｐゴシック"/>
        <charset val="128"/>
      </rPr>
      <t>アズイズ会</t>
    </r>
    <r>
      <rPr>
        <sz val="48"/>
        <rFont val="Arial"/>
      </rPr>
      <t xml:space="preserve"> </t>
    </r>
    <r>
      <rPr>
        <sz val="48"/>
        <rFont val="ＭＳ Ｐゴシック"/>
        <charset val="128"/>
      </rPr>
      <t>第</t>
    </r>
    <r>
      <rPr>
        <sz val="48"/>
        <rFont val="Arial"/>
      </rPr>
      <t>195</t>
    </r>
    <r>
      <rPr>
        <sz val="48"/>
        <rFont val="ＭＳ Ｐゴシック"/>
        <charset val="128"/>
      </rPr>
      <t>回大会</t>
    </r>
    <phoneticPr fontId="37"/>
  </si>
  <si>
    <r>
      <t xml:space="preserve">べスグロ                               </t>
    </r>
    <r>
      <rPr>
        <b/>
        <sz val="22"/>
        <color indexed="13"/>
        <rFont val="ヒラギノ角ゴ StdN W8"/>
        <charset val="128"/>
      </rPr>
      <t xml:space="preserve">Meilleur en brut / en aller &amp; en retour  </t>
    </r>
    <phoneticPr fontId="37"/>
  </si>
  <si>
    <t>イーグル      Eagle</t>
    <phoneticPr fontId="37"/>
  </si>
  <si>
    <t xml:space="preserve">バーディー        Birdie        </t>
    <phoneticPr fontId="37"/>
  </si>
  <si>
    <t>二アピン                              Concours de précision</t>
    <phoneticPr fontId="37"/>
  </si>
  <si>
    <t>Médical check</t>
    <phoneticPr fontId="37"/>
  </si>
  <si>
    <t>Par</t>
    <phoneticPr fontId="37"/>
  </si>
  <si>
    <t xml:space="preserve"> N°. Trou</t>
    <phoneticPr fontId="37"/>
  </si>
  <si>
    <t>BRUT GROSS                STROKES</t>
    <phoneticPr fontId="37"/>
  </si>
  <si>
    <r>
      <t>最後まで諦めなかったで賞</t>
    </r>
    <r>
      <rPr>
        <b/>
        <sz val="16"/>
        <rFont val="Arial Narrow"/>
      </rPr>
      <t xml:space="preserve">                             OUT − IN = </t>
    </r>
    <r>
      <rPr>
        <b/>
        <sz val="16"/>
        <color indexed="10"/>
        <rFont val="Lantinghei TC Heavy"/>
      </rPr>
      <t>プラス</t>
    </r>
    <r>
      <rPr>
        <b/>
        <sz val="16"/>
        <rFont val="Arial Narrow"/>
      </rPr>
      <t>XX</t>
    </r>
    <r>
      <rPr>
        <sz val="16"/>
        <rFont val="Arial Narrow"/>
      </rPr>
      <t xml:space="preserve"> </t>
    </r>
    <r>
      <rPr>
        <b/>
        <sz val="16"/>
        <color indexed="10"/>
        <rFont val="ヒラギノ丸ゴ Pro W4"/>
        <charset val="128"/>
      </rPr>
      <t>数字がプラスで最大の参加者。同点の場合はハンディが0に近い人が獲得。</t>
    </r>
    <r>
      <rPr>
        <sz val="16"/>
        <color indexed="10"/>
        <rFont val="Arial Narrow"/>
        <family val="2"/>
      </rPr>
      <t xml:space="preserve">                                                               </t>
    </r>
    <r>
      <rPr>
        <b/>
        <i/>
        <u/>
        <sz val="16"/>
        <rFont val="Arial Narrow"/>
      </rPr>
      <t xml:space="preserve">Prix </t>
    </r>
    <r>
      <rPr>
        <b/>
        <i/>
        <u/>
        <sz val="20"/>
        <rFont val="Arial Narrow"/>
      </rPr>
      <t>de la performance amélioré</t>
    </r>
    <r>
      <rPr>
        <i/>
        <u/>
        <sz val="20"/>
        <rFont val="Arial Narrow"/>
      </rPr>
      <t xml:space="preserve">e </t>
    </r>
    <r>
      <rPr>
        <i/>
        <sz val="20"/>
        <rFont val="Arial Narrow"/>
      </rPr>
      <t xml:space="preserve"> OU </t>
    </r>
    <r>
      <rPr>
        <sz val="20"/>
        <rFont val="Arial Narrow"/>
      </rPr>
      <t xml:space="preserve"> </t>
    </r>
    <r>
      <rPr>
        <b/>
        <i/>
        <u/>
        <sz val="20"/>
        <rFont val="Arial Narrow"/>
      </rPr>
      <t xml:space="preserve"> l'effort sans abandonner</t>
    </r>
    <r>
      <rPr>
        <sz val="20"/>
        <rFont val="Arial Narrow"/>
      </rPr>
      <t xml:space="preserve">          </t>
    </r>
    <r>
      <rPr>
        <sz val="20"/>
        <rFont val="ＭＳ Ｐゴシック"/>
        <charset val="128"/>
      </rPr>
      <t xml:space="preserve">　 </t>
    </r>
    <r>
      <rPr>
        <b/>
        <sz val="20"/>
        <rFont val="Arial Narrow"/>
      </rPr>
      <t xml:space="preserve">Le ou la vainqueur(e) est :   OUT − IN = </t>
    </r>
    <r>
      <rPr>
        <b/>
        <sz val="20"/>
        <color indexed="10"/>
        <rFont val="Arial Narrow"/>
      </rPr>
      <t>+</t>
    </r>
    <r>
      <rPr>
        <b/>
        <sz val="20"/>
        <rFont val="Arial Narrow"/>
      </rPr>
      <t xml:space="preserve">XX  </t>
    </r>
    <r>
      <rPr>
        <b/>
        <sz val="20"/>
        <color indexed="10"/>
        <rFont val="Arial Narrow"/>
      </rPr>
      <t>le vainqueur est le plus grand chiffre POSITIF constaté.</t>
    </r>
    <r>
      <rPr>
        <b/>
        <sz val="20"/>
        <color indexed="10"/>
        <rFont val="ＭＳ Ｐゴシック"/>
        <charset val="128"/>
      </rPr>
      <t>　Si ex aequo,  les hcp d'ASIS le plus proche du ZERO qui emportera.</t>
    </r>
    <phoneticPr fontId="37"/>
  </si>
  <si>
    <r>
      <t xml:space="preserve">新ハンディ </t>
    </r>
    <r>
      <rPr>
        <b/>
        <sz val="22"/>
        <rFont val="Arial"/>
      </rPr>
      <t xml:space="preserve">    Nouv HCP</t>
    </r>
    <phoneticPr fontId="37"/>
  </si>
  <si>
    <t>NET STROKES</t>
    <phoneticPr fontId="37"/>
  </si>
  <si>
    <t xml:space="preserve"> le 22 mai 2021</t>
    <phoneticPr fontId="37"/>
  </si>
  <si>
    <t>Apremont Golf Club</t>
    <phoneticPr fontId="37"/>
  </si>
  <si>
    <r>
      <t xml:space="preserve">SSS : 70,00 - Slope hommes : 124 </t>
    </r>
    <r>
      <rPr>
        <sz val="36"/>
        <rFont val="ＭＳ Ｐゴシック"/>
        <charset val="128"/>
      </rPr>
      <t>　　</t>
    </r>
    <r>
      <rPr>
        <sz val="36"/>
        <rFont val="Arial"/>
      </rPr>
      <t xml:space="preserve"> </t>
    </r>
    <r>
      <rPr>
        <sz val="36"/>
        <rFont val="ＭＳ Ｐゴシック"/>
        <charset val="128"/>
      </rPr>
      <t>　</t>
    </r>
    <r>
      <rPr>
        <sz val="36"/>
        <rFont val="Arial"/>
      </rPr>
      <t xml:space="preserve">                  </t>
    </r>
    <r>
      <rPr>
        <sz val="36"/>
        <rFont val="ＭＳ Ｐゴシック"/>
        <charset val="128"/>
      </rPr>
      <t>　　　　　</t>
    </r>
    <r>
      <rPr>
        <sz val="36"/>
        <rFont val="Arial"/>
      </rPr>
      <t xml:space="preserve">distances en m        </t>
    </r>
    <phoneticPr fontId="37"/>
  </si>
  <si>
    <r>
      <t xml:space="preserve">SSS : 73,40 - Slope    dames : 122 </t>
    </r>
    <r>
      <rPr>
        <sz val="36"/>
        <color indexed="9"/>
        <rFont val="ＭＳ Ｐゴシック"/>
        <family val="3"/>
        <charset val="128"/>
      </rPr>
      <t>　　</t>
    </r>
    <r>
      <rPr>
        <sz val="36"/>
        <color indexed="9"/>
        <rFont val="Arial"/>
      </rPr>
      <t xml:space="preserve">                  </t>
    </r>
    <r>
      <rPr>
        <sz val="36"/>
        <color indexed="9"/>
        <rFont val="ＭＳ Ｐゴシック"/>
        <family val="3"/>
        <charset val="128"/>
      </rPr>
      <t>　　　　　　</t>
    </r>
    <r>
      <rPr>
        <sz val="36"/>
        <color indexed="9"/>
        <rFont val="Arial"/>
      </rPr>
      <t xml:space="preserve">  distances en m        </t>
    </r>
    <phoneticPr fontId="37"/>
  </si>
  <si>
    <r>
      <t xml:space="preserve">SSS : 73,40 - Slope    dames : 122 </t>
    </r>
    <r>
      <rPr>
        <sz val="36"/>
        <rFont val="ＭＳ Ｐゴシック"/>
        <charset val="128"/>
      </rPr>
      <t>　　</t>
    </r>
    <r>
      <rPr>
        <sz val="36"/>
        <rFont val="Arial"/>
      </rPr>
      <t xml:space="preserve">                  </t>
    </r>
    <r>
      <rPr>
        <sz val="36"/>
        <rFont val="ＭＳ Ｐゴシック"/>
        <charset val="128"/>
      </rPr>
      <t>　　　　　　</t>
    </r>
    <r>
      <rPr>
        <sz val="36"/>
        <rFont val="Arial"/>
      </rPr>
      <t xml:space="preserve">  distances en m        </t>
    </r>
    <phoneticPr fontId="37"/>
  </si>
  <si>
    <t>アズイズ会 会員番号</t>
    <phoneticPr fontId="37"/>
  </si>
  <si>
    <r>
      <t>参加者（敬称略）</t>
    </r>
    <r>
      <rPr>
        <b/>
        <sz val="28"/>
        <rFont val="Arial Narrow"/>
      </rPr>
      <t xml:space="preserve"> /   Participant(e) </t>
    </r>
    <phoneticPr fontId="37"/>
  </si>
  <si>
    <t>Licence ffg</t>
    <phoneticPr fontId="37"/>
  </si>
  <si>
    <r>
      <t>初参加またはオープン参加</t>
    </r>
    <r>
      <rPr>
        <b/>
        <sz val="32"/>
        <rFont val="Arial Narrow"/>
      </rPr>
      <t xml:space="preserve">                                Première ou OPEN participation </t>
    </r>
    <phoneticPr fontId="41" type="noConversion"/>
  </si>
  <si>
    <t>Jetro Paris</t>
    <phoneticPr fontId="41" type="noConversion"/>
  </si>
  <si>
    <r>
      <t>アズイズ会会則による</t>
    </r>
    <r>
      <rPr>
        <sz val="26"/>
        <rFont val="Arial Narrow"/>
      </rPr>
      <t>18</t>
    </r>
    <r>
      <rPr>
        <sz val="26"/>
        <rFont val="ヒラギノ丸ゴ ProN W4"/>
        <charset val="128"/>
      </rPr>
      <t>ホール・ストロークプレー</t>
    </r>
    <r>
      <rPr>
        <sz val="26"/>
        <rFont val="Arial Narrow"/>
      </rPr>
      <t>/ Compétition en Strokeplay de18 holes / Chaque participant(e) à la compétiton a son propre handicap révisé par l'organisatrice sauf pour la première participation.                                                                                                                                                                                                                                               Si les résultats en net sont exaequo, le gangeant(e) sera La personne qui a le HCP moins élevé (petit chiffre)  &gt;  si encore exaequo : Moins de coup en ALLER/OUT  &gt;  si encore exaequo : La personne qui a l'age plus élevé.</t>
    </r>
    <phoneticPr fontId="37"/>
  </si>
  <si>
    <t>最後まで 諦めなかったで賞</t>
    <phoneticPr fontId="41" type="noConversion"/>
  </si>
  <si>
    <t>Prix de la partie du vainqueur</t>
    <phoneticPr fontId="37"/>
  </si>
  <si>
    <t xml:space="preserve">Prix de l'effort sans abandonner </t>
    <phoneticPr fontId="41" type="noConversion"/>
  </si>
  <si>
    <r>
      <t xml:space="preserve">ベスト                      パ-トナ-           賞                </t>
    </r>
    <r>
      <rPr>
        <b/>
        <sz val="24"/>
        <rFont val="Arial Narrow"/>
      </rPr>
      <t>Le prix     de la partie du vainqueur</t>
    </r>
    <phoneticPr fontId="37"/>
  </si>
  <si>
    <t>514 214 334</t>
    <phoneticPr fontId="41" type="noConversion"/>
  </si>
  <si>
    <t>512 028 156</t>
    <phoneticPr fontId="41" type="noConversion"/>
  </si>
  <si>
    <t>532 947 330</t>
    <phoneticPr fontId="41" type="noConversion"/>
  </si>
  <si>
    <t>047 028 346</t>
    <phoneticPr fontId="41" type="noConversion"/>
  </si>
  <si>
    <t>041 726 350</t>
    <phoneticPr fontId="41" type="noConversion"/>
  </si>
  <si>
    <t>529 490 017</t>
    <phoneticPr fontId="41" type="noConversion"/>
  </si>
  <si>
    <t>CLASSEMENT</t>
    <phoneticPr fontId="37"/>
  </si>
  <si>
    <t>1</t>
    <phoneticPr fontId="41" type="noConversion"/>
  </si>
  <si>
    <t>04-16</t>
  </si>
  <si>
    <t>IN</t>
  </si>
  <si>
    <t>CO2 Architecture</t>
  </si>
  <si>
    <t>18-205</t>
  </si>
  <si>
    <t>18-206</t>
  </si>
  <si>
    <t>Kubota Europe</t>
    <phoneticPr fontId="41" type="noConversion"/>
  </si>
  <si>
    <r>
      <t>衣笠　雄一郎</t>
    </r>
    <r>
      <rPr>
        <sz val="24"/>
        <rFont val="Arial"/>
      </rPr>
      <t xml:space="preserve"> / Yuichiro KINUGASA</t>
    </r>
    <phoneticPr fontId="41" type="noConversion"/>
  </si>
  <si>
    <r>
      <t>藤本　義知</t>
    </r>
    <r>
      <rPr>
        <sz val="24"/>
        <rFont val="Arial"/>
      </rPr>
      <t xml:space="preserve"> / Yoshitomo FUJIMOTO</t>
    </r>
    <phoneticPr fontId="41" type="noConversion"/>
  </si>
  <si>
    <r>
      <t>金山　俊彦</t>
    </r>
    <r>
      <rPr>
        <sz val="24"/>
        <rFont val="Arial"/>
      </rPr>
      <t xml:space="preserve"> / Toshihiko KANAYAMA</t>
    </r>
    <phoneticPr fontId="41" type="noConversion"/>
  </si>
  <si>
    <r>
      <t>田窪　一雄</t>
    </r>
    <r>
      <rPr>
        <sz val="24"/>
        <rFont val="Arial"/>
      </rPr>
      <t xml:space="preserve"> / Kazuo TAKUBO</t>
    </r>
    <phoneticPr fontId="41" type="noConversion"/>
  </si>
  <si>
    <t>11</t>
    <phoneticPr fontId="41" type="noConversion"/>
  </si>
  <si>
    <r>
      <t>★</t>
    </r>
    <r>
      <rPr>
        <sz val="28"/>
        <rFont val="Arial"/>
      </rPr>
      <t>Coups moyen du jour</t>
    </r>
    <phoneticPr fontId="41" type="noConversion"/>
  </si>
  <si>
    <r>
      <t xml:space="preserve">Différence </t>
    </r>
    <r>
      <rPr>
        <sz val="28"/>
        <rFont val="Zapf Dingbats"/>
      </rPr>
      <t>★</t>
    </r>
    <r>
      <rPr>
        <sz val="28"/>
        <rFont val="ＭＳ Ｐゴシック"/>
        <charset val="128"/>
      </rPr>
      <t>– PAR</t>
    </r>
    <r>
      <rPr>
        <sz val="28"/>
        <rFont val="Arial Narrow"/>
      </rPr>
      <t xml:space="preserve"> </t>
    </r>
    <phoneticPr fontId="41" type="noConversion"/>
  </si>
  <si>
    <t>531 124 060</t>
  </si>
  <si>
    <t>N</t>
  </si>
  <si>
    <t>542 990 014</t>
  </si>
  <si>
    <t>528 202 160</t>
  </si>
  <si>
    <t>Meilleur partenaire</t>
  </si>
  <si>
    <t>003 511 113</t>
  </si>
  <si>
    <r>
      <t>利根川　聖佳</t>
    </r>
    <r>
      <rPr>
        <sz val="24"/>
        <rFont val="Arial"/>
      </rPr>
      <t xml:space="preserve"> / Satoka TONEGAWA</t>
    </r>
  </si>
  <si>
    <t>Coface (Global Solutions in Europe)</t>
  </si>
  <si>
    <t>21-227</t>
    <phoneticPr fontId="41" type="noConversion"/>
  </si>
  <si>
    <r>
      <t>志摩　明</t>
    </r>
    <r>
      <rPr>
        <sz val="24"/>
        <rFont val="Arial"/>
      </rPr>
      <t xml:space="preserve"> / Akira SHIMA</t>
    </r>
    <phoneticPr fontId="41" type="noConversion"/>
  </si>
  <si>
    <t>Sumitomo France S.A.S.</t>
    <phoneticPr fontId="41" type="noConversion"/>
  </si>
  <si>
    <t>4</t>
    <phoneticPr fontId="41" type="noConversion"/>
  </si>
  <si>
    <t>0</t>
    <phoneticPr fontId="41" type="noConversion"/>
  </si>
  <si>
    <t>23</t>
    <phoneticPr fontId="41" type="noConversion"/>
  </si>
  <si>
    <t xml:space="preserve"> le 22 mai 2021</t>
    <phoneticPr fontId="37"/>
  </si>
  <si>
    <r>
      <t>小堀　知宏</t>
    </r>
    <r>
      <rPr>
        <sz val="24"/>
        <rFont val="Arial"/>
      </rPr>
      <t xml:space="preserve"> / Tomohiro KOBORI</t>
    </r>
    <phoneticPr fontId="41" type="noConversion"/>
  </si>
  <si>
    <t>04-32</t>
  </si>
  <si>
    <t>532 676 089</t>
  </si>
  <si>
    <t>517 211 304</t>
  </si>
  <si>
    <r>
      <t xml:space="preserve">村上　強志 </t>
    </r>
    <r>
      <rPr>
        <sz val="24"/>
        <rFont val="Arial"/>
      </rPr>
      <t>/ Tsuyoshi MURAKAMI</t>
    </r>
    <phoneticPr fontId="41" type="noConversion"/>
  </si>
  <si>
    <t>30</t>
    <phoneticPr fontId="41" type="noConversion"/>
  </si>
  <si>
    <t>13</t>
    <phoneticPr fontId="41" type="noConversion"/>
  </si>
  <si>
    <t>36</t>
    <phoneticPr fontId="41" type="noConversion"/>
  </si>
  <si>
    <t>10</t>
    <phoneticPr fontId="41" type="noConversion"/>
  </si>
  <si>
    <t>KPMG France</t>
  </si>
  <si>
    <t>Daikin Airconditioning France</t>
    <phoneticPr fontId="41" type="noConversion"/>
  </si>
  <si>
    <t>Ancien Ambassade du Japon auprés de l'OCDE</t>
    <phoneticPr fontId="41" type="noConversion"/>
  </si>
  <si>
    <r>
      <t>片川　喜代治</t>
    </r>
    <r>
      <rPr>
        <sz val="24"/>
        <rFont val="Arial"/>
      </rPr>
      <t xml:space="preserve"> / Kiyoji KATAKAWA</t>
    </r>
    <phoneticPr fontId="41" type="noConversion"/>
  </si>
  <si>
    <r>
      <t>ｱﾝｷﾞｽ・ｴﾏﾆｭｴﾙ</t>
    </r>
    <r>
      <rPr>
        <sz val="24"/>
        <rFont val="Arial"/>
      </rPr>
      <t xml:space="preserve"> / Emmanuel ANGUIS</t>
    </r>
    <phoneticPr fontId="41" type="noConversion"/>
  </si>
  <si>
    <r>
      <t>長瀬　正己</t>
    </r>
    <r>
      <rPr>
        <sz val="24"/>
        <rFont val="Arial"/>
      </rPr>
      <t xml:space="preserve"> / Masami NAGASE</t>
    </r>
    <phoneticPr fontId="41" type="noConversion"/>
  </si>
  <si>
    <r>
      <t>石塚　徹</t>
    </r>
    <r>
      <rPr>
        <sz val="24"/>
        <rFont val="Arial"/>
      </rPr>
      <t xml:space="preserve"> / Toru ISHIZUKA</t>
    </r>
  </si>
  <si>
    <r>
      <t>仁野　覚</t>
    </r>
    <r>
      <rPr>
        <sz val="24"/>
        <rFont val="Arial"/>
      </rPr>
      <t xml:space="preserve"> / Satoru NINO</t>
    </r>
  </si>
  <si>
    <r>
      <t>西村　英記</t>
    </r>
    <r>
      <rPr>
        <sz val="24"/>
        <rFont val="Arial"/>
      </rPr>
      <t xml:space="preserve"> / Hideki NISHIMURA</t>
    </r>
    <r>
      <rPr>
        <sz val="24"/>
        <rFont val="ヒラギノ丸ゴ Pro W4"/>
        <charset val="128"/>
      </rPr>
      <t>　</t>
    </r>
  </si>
  <si>
    <r>
      <t>中郡　信長</t>
    </r>
    <r>
      <rPr>
        <sz val="24"/>
        <rFont val="Arial"/>
      </rPr>
      <t xml:space="preserve"> / Nobunaga CHUGUN</t>
    </r>
  </si>
  <si>
    <t>,JK,</t>
    <phoneticPr fontId="41" type="noConversion"/>
  </si>
  <si>
    <t>513 308 315</t>
  </si>
  <si>
    <t>16-177</t>
  </si>
  <si>
    <t>Kajima France</t>
  </si>
  <si>
    <t>534 251 300</t>
  </si>
  <si>
    <t>04-01</t>
  </si>
  <si>
    <t>522 549 011</t>
  </si>
  <si>
    <t>ｴﾘｯｸ ｼﾞｬｺﾌﾞ / E. JACOB</t>
  </si>
  <si>
    <t>11-123</t>
  </si>
  <si>
    <t>ESMOD International</t>
  </si>
  <si>
    <t>511 909 116</t>
  </si>
  <si>
    <t>09-100</t>
  </si>
  <si>
    <t>ﾘｼｭｰ・ﾌｨﾘｯﾌﾟ / Philippe RICHEUX</t>
  </si>
  <si>
    <t>All Nippon Airways</t>
  </si>
  <si>
    <t>05-63</t>
  </si>
  <si>
    <t>546 694195</t>
  </si>
  <si>
    <t>N</t>
    <phoneticPr fontId="41" type="noConversion"/>
  </si>
  <si>
    <r>
      <t>NP</t>
    </r>
    <r>
      <rPr>
        <b/>
        <sz val="16"/>
        <color indexed="10"/>
        <rFont val="Arial"/>
      </rPr>
      <t xml:space="preserve"> HOLE</t>
    </r>
    <phoneticPr fontId="41" type="noConversion"/>
  </si>
  <si>
    <t>石川　政信 / M. ISHIKAWA</t>
    <phoneticPr fontId="41" type="noConversion"/>
  </si>
  <si>
    <t>高瀬　 勇 / Isamu TAKASE</t>
    <phoneticPr fontId="41" type="noConversion"/>
  </si>
  <si>
    <r>
      <t>竹川　徹</t>
    </r>
    <r>
      <rPr>
        <sz val="24"/>
        <rFont val="Arial"/>
      </rPr>
      <t xml:space="preserve"> / Toru TAKEGAWA</t>
    </r>
    <phoneticPr fontId="41" type="noConversion"/>
  </si>
  <si>
    <t>Mitsu Sumitomo Insurance Co</t>
    <phoneticPr fontId="41" type="noConversion"/>
  </si>
  <si>
    <t>SEIREN (Europe Office)</t>
    <phoneticPr fontId="41" type="noConversion"/>
  </si>
  <si>
    <t>total</t>
    <phoneticPr fontId="41" type="noConversion"/>
  </si>
  <si>
    <t>total</t>
    <phoneticPr fontId="41" type="noConversion"/>
  </si>
  <si>
    <r>
      <t>木田　幹彦</t>
    </r>
    <r>
      <rPr>
        <sz val="24"/>
        <rFont val="Arial"/>
      </rPr>
      <t xml:space="preserve"> / Mikihiko KIDA</t>
    </r>
  </si>
  <si>
    <t>20-224</t>
    <phoneticPr fontId="41" type="noConversion"/>
  </si>
  <si>
    <t>Mizuho Bank, Ltd. Paris Branch</t>
    <phoneticPr fontId="41" type="noConversion"/>
  </si>
  <si>
    <t>2</t>
    <phoneticPr fontId="41" type="noConversion"/>
  </si>
  <si>
    <t>3</t>
    <phoneticPr fontId="41" type="noConversion"/>
  </si>
  <si>
    <t>12</t>
    <phoneticPr fontId="41" type="noConversion"/>
  </si>
  <si>
    <t>36</t>
    <phoneticPr fontId="41" type="noConversion"/>
  </si>
  <si>
    <t>22</t>
    <phoneticPr fontId="41" type="noConversion"/>
  </si>
  <si>
    <t>18</t>
    <phoneticPr fontId="41" type="noConversion"/>
  </si>
  <si>
    <t>20-225</t>
  </si>
  <si>
    <r>
      <t>二宮　和義</t>
    </r>
    <r>
      <rPr>
        <sz val="24"/>
        <rFont val="Arial"/>
      </rPr>
      <t xml:space="preserve"> / Kazuyoshi NINOMIYA</t>
    </r>
  </si>
  <si>
    <t>Ambassade du Japon</t>
  </si>
  <si>
    <t>527 264 346</t>
  </si>
  <si>
    <t>20-226</t>
  </si>
  <si>
    <r>
      <t>平塚　潤一</t>
    </r>
    <r>
      <rPr>
        <sz val="24"/>
        <rFont val="Arial"/>
      </rPr>
      <t xml:space="preserve"> / Junichi HIRATSUKA</t>
    </r>
  </si>
  <si>
    <t>Mizuho Bank, Ltd. Paris Branch</t>
  </si>
  <si>
    <t>21-228</t>
  </si>
  <si>
    <t>9</t>
    <phoneticPr fontId="41" type="noConversion"/>
  </si>
  <si>
    <t>Ancien Ambassade du Japon à  Luxembourg</t>
  </si>
  <si>
    <t>17-193</t>
  </si>
  <si>
    <t>10</t>
  </si>
  <si>
    <t>飯田　隆一 / R. IIDA</t>
  </si>
  <si>
    <r>
      <t>大島　規秀</t>
    </r>
    <r>
      <rPr>
        <sz val="24"/>
        <rFont val="Arial"/>
      </rPr>
      <t xml:space="preserve"> / Norihide OSHIMA</t>
    </r>
  </si>
  <si>
    <t>Stanley-IDESS</t>
  </si>
  <si>
    <t>Représentant(e) de</t>
    <phoneticPr fontId="37"/>
  </si>
  <si>
    <r>
      <t>太田　賢二郎</t>
    </r>
    <r>
      <rPr>
        <sz val="24"/>
        <rFont val="Arial"/>
      </rPr>
      <t xml:space="preserve"> /  Kenjiro OHTA</t>
    </r>
    <r>
      <rPr>
        <sz val="24"/>
        <rFont val="ＭＳ Ｐゴシック"/>
        <charset val="128"/>
      </rPr>
      <t>　</t>
    </r>
    <phoneticPr fontId="41" type="noConversion"/>
  </si>
  <si>
    <t>KPMG Avocats</t>
    <phoneticPr fontId="41" type="noConversion"/>
  </si>
  <si>
    <t xml:space="preserve">Toray Carbon Fiber Europe </t>
    <phoneticPr fontId="41" type="noConversion"/>
  </si>
  <si>
    <t>045 976 258</t>
  </si>
  <si>
    <t>18-204</t>
  </si>
  <si>
    <t>04-38</t>
  </si>
  <si>
    <r>
      <t>尾池 厚之</t>
    </r>
    <r>
      <rPr>
        <sz val="24"/>
        <rFont val="Arial"/>
      </rPr>
      <t xml:space="preserve"> / Atsuyuki OIKE</t>
    </r>
  </si>
  <si>
    <t>Délégation Permanente du Japon auprès de l'UNESCO</t>
  </si>
  <si>
    <t>AZSA  (Kpmg Japan)</t>
    <phoneticPr fontId="41" type="noConversion"/>
  </si>
  <si>
    <t>Inabata France</t>
    <phoneticPr fontId="41" type="noConversion"/>
  </si>
  <si>
    <t>Elmo Europe</t>
    <phoneticPr fontId="41" type="noConversion"/>
  </si>
  <si>
    <t>Threebond Europe S.A.S.</t>
    <phoneticPr fontId="41" type="noConversion"/>
  </si>
  <si>
    <t>9</t>
    <phoneticPr fontId="41" type="noConversion"/>
  </si>
  <si>
    <r>
      <t>鎌田　真輔</t>
    </r>
    <r>
      <rPr>
        <sz val="24"/>
        <rFont val="Arial"/>
      </rPr>
      <t xml:space="preserve"> / Shinsuke KAMADA</t>
    </r>
    <phoneticPr fontId="41" type="noConversion"/>
  </si>
  <si>
    <t>23</t>
    <phoneticPr fontId="41" type="noConversion"/>
  </si>
  <si>
    <t>14</t>
    <phoneticPr fontId="41" type="noConversion"/>
  </si>
  <si>
    <t>14</t>
    <phoneticPr fontId="41" type="noConversion"/>
  </si>
  <si>
    <t>35</t>
    <phoneticPr fontId="41" type="noConversion"/>
  </si>
  <si>
    <t>13</t>
    <phoneticPr fontId="41" type="noConversion"/>
  </si>
  <si>
    <t>23</t>
    <phoneticPr fontId="41" type="noConversion"/>
  </si>
  <si>
    <t>Apremont Golf</t>
  </si>
  <si>
    <t>549 759 075</t>
  </si>
  <si>
    <t>O</t>
  </si>
  <si>
    <t>17-194</t>
  </si>
  <si>
    <t>20-221</t>
    <phoneticPr fontId="41" type="noConversion"/>
  </si>
  <si>
    <t>20-223</t>
    <phoneticPr fontId="41" type="noConversion"/>
  </si>
  <si>
    <t>JEOL (EUROPE) SAS</t>
    <phoneticPr fontId="41" type="noConversion"/>
  </si>
  <si>
    <t>O</t>
    <phoneticPr fontId="41" type="noConversion"/>
  </si>
  <si>
    <t>6</t>
  </si>
  <si>
    <r>
      <t>山本　かおる</t>
    </r>
    <r>
      <rPr>
        <sz val="24"/>
        <rFont val="Arial"/>
      </rPr>
      <t xml:space="preserve"> / Kaoru YAMAMOTO</t>
    </r>
  </si>
  <si>
    <r>
      <t>ｺﾞｰﾞﾍﾞｰﾙ・ｱﾝﾄﾜｰﾇ</t>
    </r>
    <r>
      <rPr>
        <sz val="24"/>
        <rFont val="Arial"/>
      </rPr>
      <t xml:space="preserve"> / Antoine GAUBERT</t>
    </r>
  </si>
  <si>
    <r>
      <t xml:space="preserve">ﾙﾏﾚｼｬﾙ・ｻﾞﾋﾞｴ </t>
    </r>
    <r>
      <rPr>
        <sz val="24"/>
        <rFont val="Arial"/>
      </rPr>
      <t>/ Xavier LEMARECHAL</t>
    </r>
    <r>
      <rPr>
        <sz val="24"/>
        <rFont val="ヒラギノ丸ゴ Pro W4"/>
        <charset val="128"/>
      </rPr>
      <t xml:space="preserve"> </t>
    </r>
  </si>
  <si>
    <r>
      <t>ｽｭﾗﾝ・ｼﾞｬﾝ</t>
    </r>
    <r>
      <rPr>
        <sz val="24"/>
        <rFont val="Arial"/>
      </rPr>
      <t>-</t>
    </r>
    <r>
      <rPr>
        <sz val="24"/>
        <rFont val="ヒラギノ丸ゴ Pro W4"/>
        <charset val="128"/>
      </rPr>
      <t>ﾋﾟｴｰﾙ</t>
    </r>
    <r>
      <rPr>
        <sz val="24"/>
        <rFont val="Arial"/>
      </rPr>
      <t xml:space="preserve"> / Jean-Pierre SURIN</t>
    </r>
  </si>
  <si>
    <r>
      <t>ﾒﾚｯﾄ・ｹﾘｰ</t>
    </r>
    <r>
      <rPr>
        <sz val="24"/>
        <rFont val="Arial"/>
      </rPr>
      <t xml:space="preserve"> / Kelly MERRETT</t>
    </r>
  </si>
  <si>
    <r>
      <t>日野　裕司</t>
    </r>
    <r>
      <rPr>
        <sz val="24"/>
        <rFont val="Arial"/>
      </rPr>
      <t xml:space="preserve"> / Yuji HINO</t>
    </r>
  </si>
  <si>
    <r>
      <t>井上　宏一</t>
    </r>
    <r>
      <rPr>
        <sz val="24"/>
        <rFont val="Arial"/>
      </rPr>
      <t xml:space="preserve"> / Koichi INOUE</t>
    </r>
    <phoneticPr fontId="41" type="noConversion"/>
  </si>
  <si>
    <r>
      <t>HCP</t>
    </r>
    <r>
      <rPr>
        <sz val="22"/>
        <rFont val="ＭＳ Ｐゴシック"/>
        <charset val="128"/>
      </rPr>
      <t xml:space="preserve">           ASIS会 ハンディ</t>
    </r>
    <phoneticPr fontId="37"/>
  </si>
  <si>
    <t>044 301 357</t>
  </si>
  <si>
    <t>Kubota Europe</t>
    <phoneticPr fontId="41" type="noConversion"/>
  </si>
  <si>
    <t>21-229</t>
    <phoneticPr fontId="41" type="noConversion"/>
  </si>
  <si>
    <t>21-230</t>
  </si>
  <si>
    <r>
      <t>横幕　崇</t>
    </r>
    <r>
      <rPr>
        <sz val="24"/>
        <rFont val="Arial"/>
      </rPr>
      <t xml:space="preserve"> / Takashi YOKOMAKU</t>
    </r>
    <phoneticPr fontId="41" type="noConversion"/>
  </si>
  <si>
    <t>All Nippon Airways</t>
    <phoneticPr fontId="41" type="noConversion"/>
  </si>
  <si>
    <r>
      <t xml:space="preserve">山下　和則 </t>
    </r>
    <r>
      <rPr>
        <sz val="24"/>
        <rFont val="Arial"/>
      </rPr>
      <t>/ Kazunori YAMASHITA</t>
    </r>
    <phoneticPr fontId="41" type="noConversion"/>
  </si>
  <si>
    <t>Tamron France</t>
    <phoneticPr fontId="41" type="noConversion"/>
  </si>
  <si>
    <t>18</t>
    <phoneticPr fontId="41" type="noConversion"/>
  </si>
  <si>
    <t>17</t>
    <phoneticPr fontId="41" type="noConversion"/>
  </si>
  <si>
    <t>22</t>
    <phoneticPr fontId="41" type="noConversion"/>
  </si>
  <si>
    <t>0</t>
    <phoneticPr fontId="41" type="noConversion"/>
  </si>
  <si>
    <t>20</t>
    <phoneticPr fontId="41" type="noConversion"/>
  </si>
  <si>
    <t>0</t>
    <phoneticPr fontId="41" type="noConversion"/>
  </si>
  <si>
    <t>Difficulté par trou</t>
    <phoneticPr fontId="41" type="noConversion"/>
  </si>
  <si>
    <t>Ancien Ambassade du Japon à Paris</t>
  </si>
  <si>
    <t>05-59</t>
  </si>
  <si>
    <t>OUT</t>
  </si>
  <si>
    <t>515 297 333</t>
  </si>
  <si>
    <t>Horiba France</t>
    <phoneticPr fontId="41" type="noConversion"/>
  </si>
  <si>
    <t>Sakai Europe</t>
    <phoneticPr fontId="41" type="noConversion"/>
  </si>
  <si>
    <t>19-210</t>
  </si>
  <si>
    <r>
      <t xml:space="preserve">末綱　隆 </t>
    </r>
    <r>
      <rPr>
        <sz val="24"/>
        <rFont val="Arial"/>
      </rPr>
      <t>/</t>
    </r>
    <r>
      <rPr>
        <sz val="24"/>
        <rFont val="ヒラギノ丸ゴ Pro W4"/>
        <charset val="128"/>
      </rPr>
      <t xml:space="preserve"> T. SUETSUNA</t>
    </r>
    <phoneticPr fontId="41" type="noConversion"/>
  </si>
  <si>
    <r>
      <t>齋藤　泰雄</t>
    </r>
    <r>
      <rPr>
        <sz val="24"/>
        <rFont val="Arial"/>
      </rPr>
      <t xml:space="preserve"> /</t>
    </r>
    <r>
      <rPr>
        <sz val="24"/>
        <rFont val="ヒラギノ丸ゴ Pro W4"/>
        <charset val="128"/>
      </rPr>
      <t xml:space="preserve"> Y. SAITO</t>
    </r>
    <phoneticPr fontId="41" type="noConversion"/>
  </si>
  <si>
    <r>
      <t xml:space="preserve">北島　信一 </t>
    </r>
    <r>
      <rPr>
        <sz val="24"/>
        <rFont val="Arial"/>
      </rPr>
      <t>/</t>
    </r>
    <r>
      <rPr>
        <sz val="24"/>
        <rFont val="ヒラギノ丸ゴ Pro W4"/>
        <charset val="128"/>
      </rPr>
      <t xml:space="preserve"> S. KITAJIMA</t>
    </r>
    <phoneticPr fontId="41" type="noConversion"/>
  </si>
  <si>
    <t>ABSENT(E)S</t>
    <phoneticPr fontId="37"/>
  </si>
  <si>
    <t>07-89</t>
  </si>
  <si>
    <t>17-181</t>
  </si>
  <si>
    <t>20-219</t>
    <phoneticPr fontId="41" type="noConversion"/>
  </si>
  <si>
    <t>20-220</t>
    <phoneticPr fontId="41" type="noConversion"/>
  </si>
  <si>
    <t>17-183</t>
    <phoneticPr fontId="41" type="noConversion"/>
  </si>
  <si>
    <t>19-209</t>
    <phoneticPr fontId="41" type="noConversion"/>
  </si>
  <si>
    <t>14-159</t>
  </si>
  <si>
    <t>VP Wines France</t>
  </si>
  <si>
    <t>522 843 283</t>
  </si>
  <si>
    <t>2</t>
  </si>
  <si>
    <t>06-80</t>
  </si>
  <si>
    <t>4</t>
  </si>
  <si>
    <t>Laser Systems &amp; Solutions of Europe</t>
  </si>
  <si>
    <t>518 077119</t>
  </si>
  <si>
    <t>5</t>
  </si>
  <si>
    <t>04-18</t>
  </si>
  <si>
    <t>INVITES</t>
  </si>
  <si>
    <t xml:space="preserve"> </t>
  </si>
  <si>
    <t>06-76</t>
  </si>
  <si>
    <t>Membre Permanent</t>
  </si>
  <si>
    <t>Caderas Martin</t>
  </si>
  <si>
    <t>529 395 013</t>
  </si>
  <si>
    <t>3</t>
  </si>
  <si>
    <t>8</t>
  </si>
  <si>
    <t>19-217</t>
    <phoneticPr fontId="41" type="noConversion"/>
  </si>
  <si>
    <t>19-216</t>
  </si>
  <si>
    <r>
      <t>庄源　英樹</t>
    </r>
    <r>
      <rPr>
        <sz val="24"/>
        <rFont val="Arial Narrow"/>
      </rPr>
      <t xml:space="preserve"> / Hideki SHOGEN</t>
    </r>
  </si>
  <si>
    <t>O</t>
    <phoneticPr fontId="41" type="noConversion"/>
  </si>
  <si>
    <t>Sojitz Europe</t>
  </si>
  <si>
    <t>514 721 312</t>
  </si>
  <si>
    <t>17-195</t>
  </si>
  <si>
    <r>
      <t>ﾉｰﾀﾞﾝ・ﾋﾟｴｰﾙ</t>
    </r>
    <r>
      <rPr>
        <sz val="24"/>
        <rFont val="Arial"/>
      </rPr>
      <t xml:space="preserve"> / Pierre NAUDIN</t>
    </r>
  </si>
  <si>
    <t>19-206</t>
    <phoneticPr fontId="41" type="noConversion"/>
  </si>
  <si>
    <t>19-214</t>
    <phoneticPr fontId="41" type="noConversion"/>
  </si>
  <si>
    <t>19-218</t>
    <phoneticPr fontId="41" type="noConversion"/>
  </si>
  <si>
    <t>20-222</t>
  </si>
  <si>
    <t>0</t>
    <phoneticPr fontId="41" type="noConversion"/>
  </si>
  <si>
    <t>21</t>
    <phoneticPr fontId="41" type="noConversion"/>
  </si>
  <si>
    <t>0</t>
    <phoneticPr fontId="41" type="noConversion"/>
  </si>
  <si>
    <t>15</t>
    <phoneticPr fontId="41" type="noConversion"/>
  </si>
  <si>
    <t>19</t>
    <phoneticPr fontId="41" type="noConversion"/>
  </si>
  <si>
    <t>14</t>
    <phoneticPr fontId="41" type="noConversion"/>
  </si>
  <si>
    <t>5</t>
    <phoneticPr fontId="41" type="noConversion"/>
  </si>
  <si>
    <t>12</t>
    <phoneticPr fontId="41" type="noConversion"/>
  </si>
  <si>
    <t>24</t>
    <phoneticPr fontId="41" type="noConversion"/>
  </si>
  <si>
    <r>
      <t>井上　直彦</t>
    </r>
    <r>
      <rPr>
        <sz val="24"/>
        <rFont val="ヒラギノ角ゴ Pro W3"/>
        <charset val="128"/>
      </rPr>
      <t xml:space="preserve"> </t>
    </r>
    <r>
      <rPr>
        <sz val="24"/>
        <rFont val="Arial"/>
      </rPr>
      <t>/ Naohiko INOUE</t>
    </r>
  </si>
  <si>
    <t>L'Office National du Tourisme Japonaise à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</si>
</sst>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1">
    <font>
      <sz val="10"/>
      <name val="Verdana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name val="ＭＳ Ｐゴシック"/>
      <charset val="128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charset val="128"/>
    </font>
    <font>
      <sz val="20"/>
      <name val="Arial"/>
    </font>
    <font>
      <b/>
      <sz val="14"/>
      <name val="Arial Narrow"/>
    </font>
    <font>
      <b/>
      <sz val="16"/>
      <name val="Arial Narrow"/>
    </font>
    <font>
      <sz val="14"/>
      <name val="Arial"/>
    </font>
    <font>
      <sz val="20"/>
      <name val="Arial Narrow"/>
    </font>
    <font>
      <sz val="8"/>
      <name val="Arial Narrow"/>
    </font>
    <font>
      <sz val="10"/>
      <name val="Arial Narrow"/>
    </font>
    <font>
      <sz val="12"/>
      <name val="ヒラギノ角ゴ ProN W6"/>
      <charset val="128"/>
    </font>
    <font>
      <sz val="12"/>
      <color indexed="9"/>
      <name val="Arial"/>
    </font>
    <font>
      <b/>
      <i/>
      <sz val="10"/>
      <name val="Arial"/>
    </font>
    <font>
      <b/>
      <sz val="10"/>
      <name val="Arial"/>
      <family val="2"/>
    </font>
    <font>
      <sz val="16"/>
      <name val="Arial Narrow"/>
    </font>
    <font>
      <b/>
      <sz val="16"/>
      <color indexed="9"/>
      <name val="Arial"/>
    </font>
    <font>
      <sz val="16"/>
      <name val="Arial"/>
    </font>
    <font>
      <sz val="16"/>
      <name val="Verdana"/>
    </font>
    <font>
      <sz val="28"/>
      <name val="Arial"/>
    </font>
    <font>
      <b/>
      <i/>
      <sz val="22"/>
      <name val="Arial"/>
    </font>
    <font>
      <b/>
      <i/>
      <sz val="24"/>
      <name val="Arial"/>
    </font>
    <font>
      <sz val="10"/>
      <color indexed="9"/>
      <name val="Verdana"/>
    </font>
    <font>
      <b/>
      <sz val="24"/>
      <name val="Arial Narrow"/>
    </font>
    <font>
      <sz val="16"/>
      <name val="ヒラギノ丸ゴ Pro W4"/>
      <charset val="128"/>
    </font>
    <font>
      <b/>
      <sz val="16"/>
      <color indexed="9"/>
      <name val="Arial Narrow"/>
    </font>
    <font>
      <sz val="22"/>
      <name val="Arial Narrow"/>
    </font>
    <font>
      <sz val="24"/>
      <name val="Arial Narrow"/>
    </font>
    <font>
      <sz val="16"/>
      <name val="ＭＳ Ｐゴシック"/>
      <charset val="128"/>
    </font>
    <font>
      <sz val="24"/>
      <name val="Arial"/>
    </font>
    <font>
      <sz val="26"/>
      <name val="Arial Narrow"/>
    </font>
    <font>
      <sz val="24"/>
      <name val="ヒラギノ丸ゴ Pro W4"/>
      <charset val="128"/>
    </font>
    <font>
      <b/>
      <sz val="26"/>
      <name val="Arial Narrow"/>
    </font>
    <font>
      <sz val="22"/>
      <name val="Verdana"/>
    </font>
    <font>
      <b/>
      <i/>
      <u/>
      <sz val="16"/>
      <name val="Arial Narrow"/>
    </font>
    <font>
      <b/>
      <i/>
      <sz val="22"/>
      <color indexed="12"/>
      <name val="Arial"/>
    </font>
    <font>
      <b/>
      <i/>
      <sz val="22"/>
      <color indexed="10"/>
      <name val="Arial"/>
    </font>
    <font>
      <b/>
      <sz val="28"/>
      <name val="Arial Narrow"/>
    </font>
    <font>
      <b/>
      <sz val="26"/>
      <name val="Arial"/>
    </font>
    <font>
      <sz val="28"/>
      <name val="Arial Narrow"/>
    </font>
    <font>
      <sz val="26"/>
      <name val="Arial"/>
    </font>
    <font>
      <sz val="24"/>
      <name val="ＭＳ Ｐゴシック"/>
      <charset val="128"/>
    </font>
    <font>
      <sz val="24"/>
      <name val="ヒラギノ丸ゴ ProN W4"/>
      <charset val="128"/>
    </font>
    <font>
      <b/>
      <sz val="24"/>
      <color indexed="9"/>
      <name val="Arial"/>
    </font>
    <font>
      <sz val="18"/>
      <name val="ヒラギノ丸ゴ Pro W4"/>
      <charset val="128"/>
    </font>
    <font>
      <sz val="24"/>
      <name val="ヒラギノ角ゴ Pro W3"/>
      <charset val="128"/>
    </font>
    <font>
      <b/>
      <i/>
      <sz val="26"/>
      <name val="Arial"/>
    </font>
    <font>
      <b/>
      <i/>
      <sz val="26"/>
      <color indexed="10"/>
      <name val="Arial"/>
    </font>
    <font>
      <sz val="26"/>
      <name val="Verdana"/>
    </font>
    <font>
      <b/>
      <i/>
      <sz val="26"/>
      <color indexed="12"/>
      <name val="Arial"/>
    </font>
    <font>
      <sz val="22"/>
      <color indexed="12"/>
      <name val="ヒラギノ角ゴ ProN W6"/>
      <charset val="128"/>
    </font>
    <font>
      <sz val="22"/>
      <color indexed="12"/>
      <name val="Verdana"/>
    </font>
    <font>
      <sz val="22"/>
      <color indexed="12"/>
      <name val="Arial Narrow"/>
    </font>
    <font>
      <sz val="22"/>
      <color indexed="12"/>
      <name val="Arial"/>
    </font>
    <font>
      <b/>
      <sz val="22"/>
      <color indexed="12"/>
      <name val="Arial"/>
    </font>
    <font>
      <b/>
      <sz val="20"/>
      <name val="Arial Narrow"/>
    </font>
    <font>
      <sz val="16"/>
      <color indexed="9"/>
      <name val="Arial Narrow"/>
    </font>
    <font>
      <sz val="22"/>
      <name val="ＭＳ Ｐゴシック"/>
      <charset val="128"/>
    </font>
    <font>
      <b/>
      <sz val="22"/>
      <name val="Arial"/>
    </font>
    <font>
      <sz val="22"/>
      <name val="Arial"/>
    </font>
    <font>
      <b/>
      <sz val="16"/>
      <color indexed="10"/>
      <name val="Arial"/>
    </font>
    <font>
      <b/>
      <sz val="20"/>
      <color indexed="10"/>
      <name val="Arial"/>
    </font>
    <font>
      <b/>
      <sz val="22"/>
      <name val="Arial Narrow"/>
    </font>
    <font>
      <b/>
      <sz val="22"/>
      <color indexed="9"/>
      <name val="Arial"/>
    </font>
    <font>
      <b/>
      <sz val="22"/>
      <color indexed="9"/>
      <name val="Arial Narrow"/>
    </font>
    <font>
      <b/>
      <i/>
      <sz val="36"/>
      <name val="Arial"/>
    </font>
    <font>
      <b/>
      <i/>
      <sz val="36"/>
      <color indexed="12"/>
      <name val="Arial"/>
    </font>
    <font>
      <b/>
      <i/>
      <sz val="36"/>
      <color indexed="10"/>
      <name val="Arial"/>
    </font>
    <font>
      <b/>
      <i/>
      <sz val="36"/>
      <color indexed="9"/>
      <name val="Arial"/>
    </font>
    <font>
      <sz val="28"/>
      <name val="Verdana"/>
    </font>
    <font>
      <sz val="28"/>
      <name val="ＭＳ Ｐゴシック"/>
      <charset val="128"/>
    </font>
    <font>
      <sz val="28"/>
      <name val="Zapf Dingbats"/>
    </font>
    <font>
      <b/>
      <sz val="32"/>
      <name val="Arial Narrow"/>
    </font>
    <font>
      <b/>
      <sz val="32"/>
      <name val="ヒラギノ丸ゴ Pro W4"/>
      <charset val="128"/>
    </font>
    <font>
      <sz val="32"/>
      <name val="Verdana"/>
    </font>
    <font>
      <sz val="26"/>
      <name val="ヒラギノ丸ゴ ProN W4"/>
      <charset val="128"/>
    </font>
    <font>
      <sz val="24"/>
      <color indexed="9"/>
      <name val="ヒラギノ丸ゴ Pro W4"/>
      <charset val="128"/>
    </font>
    <font>
      <sz val="24"/>
      <name val="Verdana"/>
    </font>
    <font>
      <b/>
      <sz val="26"/>
      <name val="Verdana"/>
    </font>
    <font>
      <b/>
      <sz val="14"/>
      <color indexed="9"/>
      <name val="Arial Narrow"/>
    </font>
    <font>
      <b/>
      <sz val="24"/>
      <name val="ヒラギノ丸ゴ ProN W4"/>
      <charset val="128"/>
    </font>
    <font>
      <u/>
      <sz val="16"/>
      <name val="ヒラギノ丸ゴ Pro W4"/>
      <charset val="128"/>
    </font>
    <font>
      <b/>
      <sz val="16"/>
      <color indexed="10"/>
      <name val="Lantinghei TC Heavy"/>
    </font>
    <font>
      <b/>
      <sz val="16"/>
      <color indexed="10"/>
      <name val="ヒラギノ丸ゴ Pro W4"/>
      <charset val="128"/>
    </font>
    <font>
      <sz val="16"/>
      <color indexed="10"/>
      <name val="Arial Narrow"/>
      <family val="2"/>
    </font>
    <font>
      <b/>
      <i/>
      <u/>
      <sz val="20"/>
      <name val="Arial Narrow"/>
    </font>
    <font>
      <i/>
      <u/>
      <sz val="20"/>
      <name val="Arial Narrow"/>
    </font>
    <font>
      <i/>
      <sz val="20"/>
      <name val="Arial Narrow"/>
    </font>
    <font>
      <sz val="20"/>
      <name val="ＭＳ Ｐゴシック"/>
      <charset val="128"/>
    </font>
    <font>
      <b/>
      <sz val="20"/>
      <color indexed="10"/>
      <name val="Arial Narrow"/>
    </font>
    <font>
      <b/>
      <sz val="20"/>
      <color indexed="10"/>
      <name val="ＭＳ Ｐゴシック"/>
      <charset val="128"/>
    </font>
    <font>
      <b/>
      <sz val="22"/>
      <name val="ヒラギノ丸ゴ ProN W4"/>
      <charset val="128"/>
    </font>
    <font>
      <sz val="36"/>
      <name val="Arial"/>
    </font>
    <font>
      <sz val="36"/>
      <name val="Verdana"/>
    </font>
    <font>
      <sz val="48"/>
      <color indexed="9"/>
      <name val="Avenir Black Oblique"/>
    </font>
    <font>
      <sz val="48"/>
      <name val="Verdana"/>
    </font>
    <font>
      <sz val="36"/>
      <name val="ＭＳ Ｐゴシック"/>
      <charset val="128"/>
    </font>
    <font>
      <sz val="36"/>
      <color indexed="9"/>
      <name val="Arial"/>
    </font>
    <font>
      <sz val="36"/>
      <color indexed="9"/>
      <name val="ＭＳ Ｐゴシック"/>
      <family val="3"/>
      <charset val="128"/>
    </font>
    <font>
      <b/>
      <sz val="28"/>
      <name val="ヒラギノ丸ゴ Pro W4"/>
      <charset val="128"/>
    </font>
    <font>
      <b/>
      <sz val="36"/>
      <name val="Arial Narrow"/>
    </font>
    <font>
      <b/>
      <i/>
      <sz val="24"/>
      <color indexed="9"/>
      <name val="Arial"/>
    </font>
    <font>
      <b/>
      <sz val="36"/>
      <name val="Arial"/>
    </font>
    <font>
      <b/>
      <sz val="20"/>
      <color indexed="8"/>
      <name val="Arial Narrow"/>
    </font>
    <font>
      <b/>
      <i/>
      <sz val="36"/>
      <color indexed="52"/>
      <name val="Arial"/>
    </font>
    <font>
      <b/>
      <i/>
      <sz val="26"/>
      <name val="Arial Narrow"/>
    </font>
    <font>
      <b/>
      <i/>
      <sz val="26"/>
      <color indexed="58"/>
      <name val="Arial Narrow"/>
    </font>
    <font>
      <b/>
      <i/>
      <sz val="26"/>
      <color indexed="9"/>
      <name val="Arial Narrow"/>
    </font>
    <font>
      <b/>
      <i/>
      <sz val="26"/>
      <color indexed="18"/>
      <name val="Arial Narrow"/>
    </font>
    <font>
      <b/>
      <i/>
      <sz val="36"/>
      <color indexed="8"/>
      <name val="Arial Narrow"/>
    </font>
    <font>
      <sz val="41"/>
      <name val="Verdana"/>
    </font>
    <font>
      <sz val="52"/>
      <name val="Arial"/>
    </font>
    <font>
      <sz val="52"/>
      <name val="ＭＳ Ｐゴシック"/>
      <charset val="128"/>
    </font>
    <font>
      <sz val="52"/>
      <name val="Verdana"/>
    </font>
    <font>
      <sz val="48"/>
      <name val="Arial"/>
    </font>
    <font>
      <sz val="48"/>
      <name val="ＭＳ Ｐゴシック"/>
      <charset val="128"/>
    </font>
    <font>
      <b/>
      <sz val="32"/>
      <color indexed="13"/>
      <name val="ヒラギノ角ゴ StdN W8"/>
      <charset val="128"/>
    </font>
    <font>
      <b/>
      <sz val="22"/>
      <color indexed="13"/>
      <name val="ヒラギノ角ゴ StdN W8"/>
      <charset val="128"/>
    </font>
    <font>
      <sz val="40"/>
      <name val="ヒラギノ角ゴ StdN W8"/>
      <charset val="128"/>
    </font>
    <font>
      <b/>
      <i/>
      <sz val="41"/>
      <color indexed="8"/>
      <name val="Arial"/>
    </font>
    <font>
      <b/>
      <i/>
      <sz val="42"/>
      <color indexed="8"/>
      <name val="Arial"/>
    </font>
    <font>
      <sz val="42"/>
      <name val="Verdana"/>
    </font>
    <font>
      <sz val="40"/>
      <color indexed="13"/>
      <name val="ヒラギノ角ゴ StdN W8"/>
      <charset val="128"/>
    </font>
    <font>
      <b/>
      <i/>
      <sz val="30"/>
      <name val="Arial"/>
    </font>
    <font>
      <b/>
      <i/>
      <sz val="30"/>
      <color indexed="8"/>
      <name val="Arial"/>
    </font>
    <font>
      <b/>
      <i/>
      <sz val="36"/>
      <color indexed="10"/>
      <name val="ＭＳ Ｐゴシック"/>
      <charset val="128"/>
    </font>
    <font>
      <sz val="24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46"/>
      </patternFill>
    </fill>
    <fill>
      <patternFill patternType="gray125">
        <fgColor indexed="8"/>
      </patternFill>
    </fill>
    <fill>
      <patternFill patternType="gray125">
        <fgColor indexed="8"/>
        <bgColor indexed="53"/>
      </patternFill>
    </fill>
    <fill>
      <patternFill patternType="gray125">
        <fgColor indexed="8"/>
        <bgColor indexed="47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/>
      <right style="thick">
        <color indexed="48"/>
      </right>
      <top style="thick">
        <color indexed="48"/>
      </top>
      <bottom style="thick">
        <color indexed="48"/>
      </bottom>
      <diagonal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</borders>
  <cellStyleXfs count="84">
    <xf numFmtId="0" fontId="0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8" borderId="11" applyNumberFormat="0" applyAlignment="0" applyProtection="0"/>
    <xf numFmtId="0" fontId="7" fillId="0" borderId="12" applyNumberFormat="0" applyFill="0" applyAlignment="0" applyProtection="0"/>
    <xf numFmtId="0" fontId="8" fillId="29" borderId="13" applyNumberFormat="0" applyFont="0" applyAlignment="0" applyProtection="0"/>
    <xf numFmtId="0" fontId="9" fillId="15" borderId="11" applyNumberFormat="0" applyAlignment="0" applyProtection="0"/>
    <xf numFmtId="0" fontId="10" fillId="11" borderId="0" applyNumberFormat="0" applyBorder="0" applyAlignment="0" applyProtection="0"/>
    <xf numFmtId="0" fontId="12" fillId="30" borderId="0" applyNumberFormat="0" applyBorder="0" applyAlignment="0" applyProtection="0"/>
    <xf numFmtId="0" fontId="11" fillId="0" borderId="0"/>
    <xf numFmtId="0" fontId="13" fillId="12" borderId="0" applyNumberFormat="0" applyBorder="0" applyAlignment="0" applyProtection="0"/>
    <xf numFmtId="0" fontId="14" fillId="28" borderId="1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31" borderId="19" applyNumberFormat="0" applyAlignment="0" applyProtection="0"/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19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1" fillId="29" borderId="13" applyNumberFormat="0" applyFon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27" fillId="28" borderId="1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8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</cellStyleXfs>
  <cellXfs count="293">
    <xf numFmtId="0" fontId="0" fillId="0" borderId="0" xfId="0"/>
    <xf numFmtId="0" fontId="11" fillId="0" borderId="0" xfId="50" applyFont="1" applyAlignment="1">
      <alignment vertical="center"/>
    </xf>
    <xf numFmtId="0" fontId="11" fillId="0" borderId="0" xfId="50" applyAlignment="1">
      <alignment vertical="center"/>
    </xf>
    <xf numFmtId="0" fontId="11" fillId="0" borderId="0" xfId="50"/>
    <xf numFmtId="3" fontId="43" fillId="2" borderId="1" xfId="50" applyNumberFormat="1" applyFont="1" applyFill="1" applyBorder="1" applyAlignment="1">
      <alignment horizontal="center" vertical="center"/>
    </xf>
    <xf numFmtId="0" fontId="11" fillId="2" borderId="1" xfId="50" applyFill="1" applyBorder="1" applyAlignment="1">
      <alignment vertical="center"/>
    </xf>
    <xf numFmtId="0" fontId="42" fillId="0" borderId="1" xfId="50" applyFont="1" applyBorder="1" applyAlignment="1">
      <alignment horizontal="center" vertical="center"/>
    </xf>
    <xf numFmtId="0" fontId="46" fillId="6" borderId="8" xfId="50" applyFont="1" applyFill="1" applyBorder="1" applyAlignment="1">
      <alignment horizontal="center" vertical="center"/>
    </xf>
    <xf numFmtId="0" fontId="47" fillId="0" borderId="1" xfId="50" applyFont="1" applyFill="1" applyBorder="1" applyAlignment="1">
      <alignment horizontal="center" vertical="center"/>
    </xf>
    <xf numFmtId="0" fontId="47" fillId="9" borderId="1" xfId="50" applyFont="1" applyFill="1" applyBorder="1" applyAlignment="1">
      <alignment horizontal="center" vertical="center"/>
    </xf>
    <xf numFmtId="0" fontId="47" fillId="5" borderId="1" xfId="50" applyFont="1" applyFill="1" applyBorder="1" applyAlignment="1">
      <alignment horizontal="center" vertical="center"/>
    </xf>
    <xf numFmtId="0" fontId="48" fillId="0" borderId="1" xfId="50" applyFont="1" applyFill="1" applyBorder="1" applyAlignment="1">
      <alignment horizontal="center" vertical="center"/>
    </xf>
    <xf numFmtId="0" fontId="11" fillId="6" borderId="1" xfId="50" applyFont="1" applyFill="1" applyBorder="1" applyAlignment="1">
      <alignment vertical="center"/>
    </xf>
    <xf numFmtId="0" fontId="11" fillId="6" borderId="2" xfId="50" applyFont="1" applyFill="1" applyBorder="1" applyAlignment="1">
      <alignment vertical="center"/>
    </xf>
    <xf numFmtId="0" fontId="48" fillId="6" borderId="1" xfId="50" applyFont="1" applyFill="1" applyBorder="1" applyAlignment="1">
      <alignment horizontal="center" vertical="center"/>
    </xf>
    <xf numFmtId="0" fontId="47" fillId="0" borderId="2" xfId="50" applyFont="1" applyFill="1" applyBorder="1" applyAlignment="1">
      <alignment horizontal="center" vertical="center"/>
    </xf>
    <xf numFmtId="0" fontId="11" fillId="0" borderId="1" xfId="50" applyFont="1" applyBorder="1" applyAlignment="1">
      <alignment horizontal="center" vertical="center"/>
    </xf>
    <xf numFmtId="0" fontId="11" fillId="6" borderId="1" xfId="50" applyFont="1" applyFill="1" applyBorder="1" applyAlignment="1">
      <alignment horizontal="center" vertical="center"/>
    </xf>
    <xf numFmtId="49" fontId="45" fillId="6" borderId="8" xfId="50" applyNumberFormat="1" applyFont="1" applyFill="1" applyBorder="1" applyAlignment="1">
      <alignment horizontal="center" vertical="center"/>
    </xf>
    <xf numFmtId="0" fontId="51" fillId="0" borderId="0" xfId="50" applyFont="1"/>
    <xf numFmtId="0" fontId="52" fillId="0" borderId="0" xfId="0" applyFont="1"/>
    <xf numFmtId="0" fontId="54" fillId="0" borderId="1" xfId="50" applyFont="1" applyFill="1" applyBorder="1" applyAlignment="1">
      <alignment horizontal="center" vertical="center"/>
    </xf>
    <xf numFmtId="0" fontId="54" fillId="3" borderId="1" xfId="50" applyFont="1" applyFill="1" applyBorder="1" applyAlignment="1">
      <alignment horizontal="center" vertical="center"/>
    </xf>
    <xf numFmtId="0" fontId="54" fillId="5" borderId="1" xfId="50" applyFont="1" applyFill="1" applyBorder="1" applyAlignment="1">
      <alignment horizontal="center" vertical="center"/>
    </xf>
    <xf numFmtId="0" fontId="55" fillId="32" borderId="1" xfId="50" applyFont="1" applyFill="1" applyBorder="1" applyAlignment="1">
      <alignment horizontal="center" vertical="center"/>
    </xf>
    <xf numFmtId="0" fontId="51" fillId="0" borderId="1" xfId="5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vertical="center"/>
    </xf>
    <xf numFmtId="0" fontId="44" fillId="0" borderId="2" xfId="0" applyFont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3" fontId="44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51" fillId="0" borderId="0" xfId="50" applyFont="1" applyBorder="1"/>
    <xf numFmtId="0" fontId="50" fillId="6" borderId="3" xfId="0" applyFont="1" applyFill="1" applyBorder="1" applyAlignment="1">
      <alignment horizontal="center" vertical="center"/>
    </xf>
    <xf numFmtId="3" fontId="60" fillId="0" borderId="1" xfId="0" applyNumberFormat="1" applyFont="1" applyFill="1" applyBorder="1" applyAlignment="1">
      <alignment horizontal="center" vertical="center"/>
    </xf>
    <xf numFmtId="0" fontId="64" fillId="0" borderId="1" xfId="0" applyFont="1" applyBorder="1" applyAlignment="1">
      <alignment vertical="center"/>
    </xf>
    <xf numFmtId="3" fontId="43" fillId="2" borderId="1" xfId="0" applyNumberFormat="1" applyFont="1" applyFill="1" applyBorder="1" applyAlignment="1">
      <alignment horizontal="center" vertical="center"/>
    </xf>
    <xf numFmtId="0" fontId="50" fillId="6" borderId="8" xfId="0" applyFont="1" applyFill="1" applyBorder="1" applyAlignment="1">
      <alignment horizontal="center" vertical="center"/>
    </xf>
    <xf numFmtId="0" fontId="50" fillId="6" borderId="8" xfId="50" applyFont="1" applyFill="1" applyBorder="1" applyAlignment="1">
      <alignment horizontal="center" vertical="center"/>
    </xf>
    <xf numFmtId="0" fontId="65" fillId="0" borderId="1" xfId="0" applyFont="1" applyBorder="1" applyAlignment="1">
      <alignment vertical="center"/>
    </xf>
    <xf numFmtId="49" fontId="45" fillId="0" borderId="1" xfId="50" applyNumberFormat="1" applyFont="1" applyBorder="1" applyAlignment="1">
      <alignment horizontal="center" vertical="center"/>
    </xf>
    <xf numFmtId="0" fontId="11" fillId="0" borderId="1" xfId="50" applyBorder="1" applyAlignment="1">
      <alignment vertical="center"/>
    </xf>
    <xf numFmtId="0" fontId="11" fillId="0" borderId="1" xfId="50" applyBorder="1"/>
    <xf numFmtId="0" fontId="39" fillId="0" borderId="1" xfId="50" applyFont="1" applyFill="1" applyBorder="1" applyAlignment="1">
      <alignment horizontal="center" vertical="center" wrapText="1"/>
    </xf>
    <xf numFmtId="0" fontId="69" fillId="0" borderId="1" xfId="50" applyFont="1" applyFill="1" applyBorder="1" applyAlignment="1">
      <alignment horizontal="center" vertical="center"/>
    </xf>
    <xf numFmtId="49" fontId="70" fillId="0" borderId="1" xfId="50" applyNumberFormat="1" applyFont="1" applyFill="1" applyBorder="1" applyAlignment="1">
      <alignment horizontal="center" vertical="center"/>
    </xf>
    <xf numFmtId="3" fontId="60" fillId="0" borderId="9" xfId="0" applyNumberFormat="1" applyFont="1" applyFill="1" applyBorder="1" applyAlignment="1">
      <alignment horizontal="center" vertical="center"/>
    </xf>
    <xf numFmtId="3" fontId="43" fillId="2" borderId="1" xfId="0" applyNumberFormat="1" applyFont="1" applyFill="1" applyBorder="1" applyAlignment="1">
      <alignment horizontal="center" vertical="center"/>
    </xf>
    <xf numFmtId="3" fontId="43" fillId="35" borderId="1" xfId="0" applyNumberFormat="1" applyFont="1" applyFill="1" applyBorder="1" applyAlignment="1">
      <alignment horizontal="center" vertical="center"/>
    </xf>
    <xf numFmtId="3" fontId="43" fillId="2" borderId="1" xfId="0" applyNumberFormat="1" applyFont="1" applyFill="1" applyBorder="1" applyAlignment="1">
      <alignment horizontal="center" vertical="center"/>
    </xf>
    <xf numFmtId="3" fontId="60" fillId="0" borderId="9" xfId="0" applyNumberFormat="1" applyFont="1" applyBorder="1" applyAlignment="1">
      <alignment horizontal="center" vertical="center"/>
    </xf>
    <xf numFmtId="3" fontId="60" fillId="0" borderId="1" xfId="0" applyNumberFormat="1" applyFont="1" applyBorder="1" applyAlignment="1">
      <alignment horizontal="center" vertical="center"/>
    </xf>
    <xf numFmtId="0" fontId="65" fillId="8" borderId="1" xfId="0" applyFont="1" applyFill="1" applyBorder="1" applyAlignment="1">
      <alignment vertical="center"/>
    </xf>
    <xf numFmtId="0" fontId="53" fillId="3" borderId="1" xfId="50" applyFont="1" applyFill="1" applyBorder="1" applyAlignment="1">
      <alignment horizontal="center" vertical="center"/>
    </xf>
    <xf numFmtId="0" fontId="53" fillId="5" borderId="1" xfId="50" applyFont="1" applyFill="1" applyBorder="1" applyAlignment="1">
      <alignment horizontal="center" vertical="center"/>
    </xf>
    <xf numFmtId="49" fontId="38" fillId="5" borderId="1" xfId="50" applyNumberFormat="1" applyFont="1" applyFill="1" applyBorder="1" applyAlignment="1">
      <alignment horizontal="center" vertical="center"/>
    </xf>
    <xf numFmtId="49" fontId="53" fillId="5" borderId="1" xfId="50" applyNumberFormat="1" applyFont="1" applyFill="1" applyBorder="1" applyAlignment="1">
      <alignment horizontal="center" vertical="center"/>
    </xf>
    <xf numFmtId="49" fontId="61" fillId="8" borderId="1" xfId="0" applyNumberFormat="1" applyFont="1" applyFill="1" applyBorder="1" applyAlignment="1">
      <alignment horizontal="center" vertical="center"/>
    </xf>
    <xf numFmtId="49" fontId="61" fillId="0" borderId="1" xfId="0" applyNumberFormat="1" applyFont="1" applyFill="1" applyBorder="1" applyAlignment="1">
      <alignment horizontal="center" vertical="center"/>
    </xf>
    <xf numFmtId="49" fontId="61" fillId="0" borderId="1" xfId="0" applyNumberFormat="1" applyFont="1" applyBorder="1" applyAlignment="1">
      <alignment horizontal="center" vertical="center"/>
    </xf>
    <xf numFmtId="0" fontId="74" fillId="0" borderId="1" xfId="0" applyFont="1" applyFill="1" applyBorder="1" applyAlignment="1">
      <alignment horizontal="left" vertical="center"/>
    </xf>
    <xf numFmtId="0" fontId="74" fillId="0" borderId="1" xfId="0" applyFont="1" applyBorder="1" applyAlignment="1">
      <alignment vertical="center"/>
    </xf>
    <xf numFmtId="0" fontId="74" fillId="0" borderId="1" xfId="0" applyFont="1" applyBorder="1" applyAlignment="1">
      <alignment horizontal="left" vertical="center"/>
    </xf>
    <xf numFmtId="0" fontId="64" fillId="0" borderId="1" xfId="0" applyFont="1" applyBorder="1" applyAlignment="1">
      <alignment horizontal="left" vertical="center"/>
    </xf>
    <xf numFmtId="0" fontId="74" fillId="0" borderId="1" xfId="0" applyFont="1" applyFill="1" applyBorder="1" applyAlignment="1">
      <alignment vertical="center"/>
    </xf>
    <xf numFmtId="49" fontId="61" fillId="0" borderId="1" xfId="0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vertical="center"/>
    </xf>
    <xf numFmtId="0" fontId="75" fillId="0" borderId="1" xfId="0" applyFont="1" applyFill="1" applyBorder="1" applyAlignment="1">
      <alignment vertical="center"/>
    </xf>
    <xf numFmtId="0" fontId="74" fillId="0" borderId="1" xfId="0" applyFont="1" applyBorder="1" applyAlignment="1">
      <alignment vertical="center" wrapText="1"/>
    </xf>
    <xf numFmtId="0" fontId="74" fillId="0" borderId="1" xfId="0" applyFont="1" applyFill="1" applyBorder="1" applyAlignment="1">
      <alignment vertical="center" wrapText="1"/>
    </xf>
    <xf numFmtId="0" fontId="80" fillId="0" borderId="1" xfId="50" applyFont="1" applyFill="1" applyBorder="1" applyAlignment="1">
      <alignment horizontal="center" vertical="center"/>
    </xf>
    <xf numFmtId="0" fontId="80" fillId="3" borderId="1" xfId="50" applyFont="1" applyFill="1" applyBorder="1" applyAlignment="1">
      <alignment horizontal="center" vertical="center"/>
    </xf>
    <xf numFmtId="0" fontId="80" fillId="5" borderId="1" xfId="50" applyFont="1" applyFill="1" applyBorder="1" applyAlignment="1">
      <alignment horizontal="center" vertical="center"/>
    </xf>
    <xf numFmtId="0" fontId="80" fillId="32" borderId="1" xfId="50" applyFont="1" applyFill="1" applyBorder="1" applyAlignment="1">
      <alignment horizontal="center" vertical="center"/>
    </xf>
    <xf numFmtId="49" fontId="81" fillId="0" borderId="1" xfId="50" applyNumberFormat="1" applyFont="1" applyFill="1" applyBorder="1" applyAlignment="1">
      <alignment horizontal="center" vertical="center"/>
    </xf>
    <xf numFmtId="0" fontId="82" fillId="0" borderId="1" xfId="0" applyFont="1" applyBorder="1"/>
    <xf numFmtId="0" fontId="83" fillId="0" borderId="1" xfId="50" applyFont="1" applyFill="1" applyBorder="1" applyAlignment="1">
      <alignment horizontal="center" vertical="center"/>
    </xf>
    <xf numFmtId="0" fontId="74" fillId="0" borderId="1" xfId="50" applyFont="1" applyBorder="1" applyAlignment="1">
      <alignment vertical="center"/>
    </xf>
    <xf numFmtId="0" fontId="74" fillId="0" borderId="0" xfId="50" applyFont="1" applyAlignment="1">
      <alignment vertical="center"/>
    </xf>
    <xf numFmtId="0" fontId="74" fillId="0" borderId="0" xfId="0" applyFont="1" applyAlignment="1">
      <alignment vertical="center"/>
    </xf>
    <xf numFmtId="0" fontId="74" fillId="8" borderId="1" xfId="0" applyFont="1" applyFill="1" applyBorder="1" applyAlignment="1">
      <alignment horizontal="left" vertical="center"/>
    </xf>
    <xf numFmtId="49" fontId="83" fillId="0" borderId="1" xfId="50" applyNumberFormat="1" applyFont="1" applyFill="1" applyBorder="1" applyAlignment="1">
      <alignment horizontal="center" vertical="center"/>
    </xf>
    <xf numFmtId="0" fontId="86" fillId="0" borderId="1" xfId="50" applyFont="1" applyBorder="1" applyAlignment="1">
      <alignment horizontal="center" vertical="center"/>
    </xf>
    <xf numFmtId="0" fontId="87" fillId="6" borderId="1" xfId="50" applyFont="1" applyFill="1" applyBorder="1" applyAlignment="1">
      <alignment vertical="center"/>
    </xf>
    <xf numFmtId="0" fontId="88" fillId="0" borderId="1" xfId="50" applyFont="1" applyFill="1" applyBorder="1" applyAlignment="1">
      <alignment horizontal="center" vertical="center"/>
    </xf>
    <xf numFmtId="0" fontId="85" fillId="0" borderId="0" xfId="0" applyFont="1"/>
    <xf numFmtId="3" fontId="60" fillId="0" borderId="1" xfId="0" applyNumberFormat="1" applyFont="1" applyBorder="1" applyAlignment="1">
      <alignment horizontal="center" vertical="center"/>
    </xf>
    <xf numFmtId="0" fontId="90" fillId="0" borderId="0" xfId="50" applyFont="1" applyFill="1" applyAlignment="1">
      <alignment horizontal="center" vertical="center" wrapText="1"/>
    </xf>
    <xf numFmtId="0" fontId="0" fillId="0" borderId="0" xfId="0" applyFill="1"/>
    <xf numFmtId="0" fontId="59" fillId="0" borderId="5" xfId="50" applyFont="1" applyFill="1" applyBorder="1" applyAlignment="1">
      <alignment horizontal="left" vertical="center" textRotation="255" wrapText="1"/>
    </xf>
    <xf numFmtId="0" fontId="82" fillId="0" borderId="6" xfId="0" applyFont="1" applyBorder="1"/>
    <xf numFmtId="3" fontId="43" fillId="2" borderId="1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0" fillId="0" borderId="9" xfId="0" applyFont="1" applyBorder="1" applyAlignment="1">
      <alignment horizontal="center" vertical="center"/>
    </xf>
    <xf numFmtId="0" fontId="76" fillId="0" borderId="1" xfId="0" applyFont="1" applyBorder="1" applyAlignment="1">
      <alignment vertical="center"/>
    </xf>
    <xf numFmtId="3" fontId="43" fillId="2" borderId="1" xfId="0" applyNumberFormat="1" applyFont="1" applyFill="1" applyBorder="1" applyAlignment="1">
      <alignment horizontal="center" vertical="center"/>
    </xf>
    <xf numFmtId="3" fontId="60" fillId="0" borderId="1" xfId="0" applyNumberFormat="1" applyFont="1" applyBorder="1" applyAlignment="1">
      <alignment horizontal="center" vertical="center"/>
    </xf>
    <xf numFmtId="49" fontId="61" fillId="0" borderId="1" xfId="0" applyNumberFormat="1" applyFont="1" applyFill="1" applyBorder="1" applyAlignment="1">
      <alignment horizontal="center" vertical="center"/>
    </xf>
    <xf numFmtId="0" fontId="95" fillId="5" borderId="1" xfId="50" applyFont="1" applyFill="1" applyBorder="1" applyAlignment="1">
      <alignment horizontal="center" vertical="center" wrapText="1"/>
    </xf>
    <xf numFmtId="0" fontId="95" fillId="3" borderId="1" xfId="50" applyFont="1" applyFill="1" applyBorder="1" applyAlignment="1">
      <alignment horizontal="center" vertical="center" wrapText="1"/>
    </xf>
    <xf numFmtId="0" fontId="80" fillId="0" borderId="9" xfId="50" applyFont="1" applyFill="1" applyBorder="1" applyAlignment="1">
      <alignment horizontal="center" vertical="center"/>
    </xf>
    <xf numFmtId="0" fontId="82" fillId="0" borderId="1" xfId="0" applyFont="1" applyFill="1" applyBorder="1"/>
    <xf numFmtId="0" fontId="54" fillId="32" borderId="1" xfId="50" applyFont="1" applyFill="1" applyBorder="1" applyAlignment="1">
      <alignment horizontal="center" vertical="center"/>
    </xf>
    <xf numFmtId="49" fontId="54" fillId="32" borderId="1" xfId="50" applyNumberFormat="1" applyFont="1" applyFill="1" applyBorder="1" applyAlignment="1">
      <alignment horizontal="center" vertical="center"/>
    </xf>
    <xf numFmtId="2" fontId="54" fillId="0" borderId="1" xfId="50" applyNumberFormat="1" applyFont="1" applyFill="1" applyBorder="1" applyAlignment="1">
      <alignment horizontal="center" vertical="center"/>
    </xf>
    <xf numFmtId="1" fontId="54" fillId="0" borderId="1" xfId="50" applyNumberFormat="1" applyFont="1" applyFill="1" applyBorder="1" applyAlignment="1">
      <alignment horizontal="center" vertical="center"/>
    </xf>
    <xf numFmtId="1" fontId="54" fillId="3" borderId="1" xfId="50" applyNumberFormat="1" applyFont="1" applyFill="1" applyBorder="1" applyAlignment="1">
      <alignment horizontal="center" vertical="center"/>
    </xf>
    <xf numFmtId="1" fontId="54" fillId="5" borderId="1" xfId="50" applyNumberFormat="1" applyFont="1" applyFill="1" applyBorder="1" applyAlignment="1">
      <alignment horizontal="center" vertical="center"/>
    </xf>
    <xf numFmtId="1" fontId="54" fillId="32" borderId="1" xfId="5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49" fontId="61" fillId="0" borderId="1" xfId="0" applyNumberFormat="1" applyFont="1" applyBorder="1" applyAlignment="1">
      <alignment horizontal="center" vertical="center"/>
    </xf>
    <xf numFmtId="3" fontId="43" fillId="6" borderId="1" xfId="0" applyNumberFormat="1" applyFont="1" applyFill="1" applyBorder="1" applyAlignment="1">
      <alignment horizontal="center" vertical="center"/>
    </xf>
    <xf numFmtId="3" fontId="60" fillId="0" borderId="1" xfId="0" applyNumberFormat="1" applyFont="1" applyBorder="1" applyAlignment="1">
      <alignment horizontal="center" vertical="center" wrapText="1"/>
    </xf>
    <xf numFmtId="3" fontId="60" fillId="8" borderId="1" xfId="0" applyNumberFormat="1" applyFont="1" applyFill="1" applyBorder="1" applyAlignment="1">
      <alignment horizontal="center" vertical="center"/>
    </xf>
    <xf numFmtId="0" fontId="97" fillId="6" borderId="8" xfId="50" applyFont="1" applyFill="1" applyBorder="1" applyAlignment="1">
      <alignment horizontal="center" vertical="center"/>
    </xf>
    <xf numFmtId="3" fontId="60" fillId="0" borderId="1" xfId="0" applyNumberFormat="1" applyFont="1" applyBorder="1" applyAlignment="1">
      <alignment horizontal="center" vertical="center"/>
    </xf>
    <xf numFmtId="3" fontId="60" fillId="8" borderId="1" xfId="0" applyNumberFormat="1" applyFont="1" applyFill="1" applyBorder="1" applyAlignment="1">
      <alignment horizontal="center" vertical="center" wrapText="1"/>
    </xf>
    <xf numFmtId="0" fontId="97" fillId="6" borderId="8" xfId="0" applyFont="1" applyFill="1" applyBorder="1" applyAlignment="1">
      <alignment horizontal="center" vertical="center"/>
    </xf>
    <xf numFmtId="0" fontId="60" fillId="0" borderId="1" xfId="0" applyFont="1" applyBorder="1" applyAlignment="1">
      <alignment horizontal="left" vertical="center"/>
    </xf>
    <xf numFmtId="0" fontId="67" fillId="0" borderId="0" xfId="0" applyFont="1"/>
    <xf numFmtId="0" fontId="96" fillId="0" borderId="1" xfId="50" applyFont="1" applyFill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49" fontId="60" fillId="0" borderId="1" xfId="50" applyNumberFormat="1" applyFont="1" applyBorder="1" applyAlignment="1">
      <alignment horizontal="center" vertical="center"/>
    </xf>
    <xf numFmtId="49" fontId="96" fillId="0" borderId="1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93" fillId="0" borderId="0" xfId="5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99" fillId="3" borderId="1" xfId="50" applyFont="1" applyFill="1" applyBorder="1" applyAlignment="1">
      <alignment horizontal="center" vertical="center"/>
    </xf>
    <xf numFmtId="0" fontId="99" fillId="0" borderId="1" xfId="50" applyFont="1" applyFill="1" applyBorder="1" applyAlignment="1">
      <alignment horizontal="center" vertical="center"/>
    </xf>
    <xf numFmtId="0" fontId="99" fillId="32" borderId="1" xfId="50" applyFont="1" applyFill="1" applyBorder="1" applyAlignment="1">
      <alignment horizontal="center" vertical="center"/>
    </xf>
    <xf numFmtId="49" fontId="100" fillId="0" borderId="1" xfId="50" applyNumberFormat="1" applyFont="1" applyFill="1" applyBorder="1" applyAlignment="1">
      <alignment horizontal="center" vertical="center"/>
    </xf>
    <xf numFmtId="0" fontId="99" fillId="3" borderId="3" xfId="50" applyFont="1" applyFill="1" applyBorder="1" applyAlignment="1">
      <alignment horizontal="center" vertical="center"/>
    </xf>
    <xf numFmtId="0" fontId="99" fillId="5" borderId="1" xfId="50" applyFont="1" applyFill="1" applyBorder="1" applyAlignment="1">
      <alignment horizontal="center" vertical="center"/>
    </xf>
    <xf numFmtId="49" fontId="101" fillId="0" borderId="1" xfId="50" applyNumberFormat="1" applyFont="1" applyFill="1" applyBorder="1" applyAlignment="1">
      <alignment horizontal="center" vertical="center"/>
    </xf>
    <xf numFmtId="0" fontId="99" fillId="5" borderId="3" xfId="50" applyFont="1" applyFill="1" applyBorder="1" applyAlignment="1">
      <alignment horizontal="center" vertical="center"/>
    </xf>
    <xf numFmtId="49" fontId="61" fillId="0" borderId="1" xfId="0" applyNumberFormat="1" applyFont="1" applyBorder="1" applyAlignment="1">
      <alignment horizontal="center" vertical="center"/>
    </xf>
    <xf numFmtId="3" fontId="60" fillId="0" borderId="1" xfId="0" applyNumberFormat="1" applyFont="1" applyBorder="1" applyAlignment="1">
      <alignment horizontal="center" vertical="center"/>
    </xf>
    <xf numFmtId="3" fontId="43" fillId="2" borderId="1" xfId="0" applyNumberFormat="1" applyFont="1" applyFill="1" applyBorder="1" applyAlignment="1">
      <alignment horizontal="center" vertical="center"/>
    </xf>
    <xf numFmtId="49" fontId="61" fillId="8" borderId="1" xfId="0" applyNumberFormat="1" applyFont="1" applyFill="1" applyBorder="1" applyAlignment="1">
      <alignment horizontal="center" vertical="center"/>
    </xf>
    <xf numFmtId="3" fontId="60" fillId="8" borderId="1" xfId="0" applyNumberFormat="1" applyFont="1" applyFill="1" applyBorder="1" applyAlignment="1">
      <alignment horizontal="center" vertical="center"/>
    </xf>
    <xf numFmtId="0" fontId="102" fillId="4" borderId="26" xfId="50" applyFont="1" applyFill="1" applyBorder="1" applyAlignment="1">
      <alignment horizontal="center" vertical="center"/>
    </xf>
    <xf numFmtId="1" fontId="54" fillId="0" borderId="9" xfId="50" applyNumberFormat="1" applyFont="1" applyFill="1" applyBorder="1" applyAlignment="1">
      <alignment horizontal="center" vertical="center"/>
    </xf>
    <xf numFmtId="0" fontId="113" fillId="36" borderId="1" xfId="0" applyFont="1" applyFill="1" applyBorder="1" applyAlignment="1">
      <alignment horizontal="center" vertical="center" wrapText="1"/>
    </xf>
    <xf numFmtId="0" fontId="96" fillId="7" borderId="1" xfId="0" applyFont="1" applyFill="1" applyBorder="1" applyAlignment="1">
      <alignment horizontal="center" vertical="center" wrapText="1"/>
    </xf>
    <xf numFmtId="0" fontId="62" fillId="0" borderId="3" xfId="50" applyFont="1" applyBorder="1" applyAlignment="1">
      <alignment horizontal="center" vertical="center" wrapText="1"/>
    </xf>
    <xf numFmtId="49" fontId="133" fillId="0" borderId="5" xfId="50" applyNumberFormat="1" applyFont="1" applyBorder="1" applyAlignment="1">
      <alignment horizontal="center" vertical="center"/>
    </xf>
    <xf numFmtId="0" fontId="134" fillId="0" borderId="2" xfId="50" applyFont="1" applyFill="1" applyBorder="1" applyAlignment="1">
      <alignment horizontal="center" vertical="center"/>
    </xf>
    <xf numFmtId="0" fontId="66" fillId="0" borderId="1" xfId="50" applyFont="1" applyFill="1" applyBorder="1" applyAlignment="1">
      <alignment horizontal="center" vertical="center" wrapText="1"/>
    </xf>
    <xf numFmtId="0" fontId="135" fillId="37" borderId="1" xfId="50" applyFont="1" applyFill="1" applyBorder="1" applyAlignment="1">
      <alignment horizontal="center" vertical="center"/>
    </xf>
    <xf numFmtId="0" fontId="136" fillId="3" borderId="1" xfId="50" applyFont="1" applyFill="1" applyBorder="1" applyAlignment="1">
      <alignment horizontal="center" vertical="center"/>
    </xf>
    <xf numFmtId="0" fontId="134" fillId="3" borderId="1" xfId="50" applyFont="1" applyFill="1" applyBorder="1" applyAlignment="1">
      <alignment horizontal="center" vertical="center"/>
    </xf>
    <xf numFmtId="0" fontId="136" fillId="5" borderId="1" xfId="50" applyFont="1" applyFill="1" applyBorder="1" applyAlignment="1">
      <alignment horizontal="center" vertical="center"/>
    </xf>
    <xf numFmtId="0" fontId="134" fillId="5" borderId="1" xfId="50" applyFont="1" applyFill="1" applyBorder="1" applyAlignment="1">
      <alignment horizontal="center" vertical="center"/>
    </xf>
    <xf numFmtId="0" fontId="102" fillId="37" borderId="1" xfId="50" applyFont="1" applyFill="1" applyBorder="1" applyAlignment="1">
      <alignment horizontal="center" vertical="center"/>
    </xf>
    <xf numFmtId="0" fontId="102" fillId="37" borderId="9" xfId="50" applyFont="1" applyFill="1" applyBorder="1" applyAlignment="1">
      <alignment horizontal="center" vertical="center"/>
    </xf>
    <xf numFmtId="0" fontId="138" fillId="37" borderId="1" xfId="50" applyFont="1" applyFill="1" applyBorder="1" applyAlignment="1">
      <alignment horizontal="center" vertical="center"/>
    </xf>
    <xf numFmtId="0" fontId="138" fillId="37" borderId="9" xfId="50" applyFont="1" applyFill="1" applyBorder="1" applyAlignment="1">
      <alignment horizontal="center" vertical="center"/>
    </xf>
    <xf numFmtId="0" fontId="139" fillId="2" borderId="5" xfId="50" applyFont="1" applyFill="1" applyBorder="1" applyAlignment="1">
      <alignment horizontal="center" vertical="center"/>
    </xf>
    <xf numFmtId="0" fontId="140" fillId="3" borderId="5" xfId="50" applyFont="1" applyFill="1" applyBorder="1" applyAlignment="1">
      <alignment horizontal="center" vertical="center"/>
    </xf>
    <xf numFmtId="0" fontId="139" fillId="5" borderId="5" xfId="50" applyFont="1" applyFill="1" applyBorder="1" applyAlignment="1">
      <alignment horizontal="center" vertical="center"/>
    </xf>
    <xf numFmtId="0" fontId="141" fillId="33" borderId="1" xfId="50" applyFont="1" applyFill="1" applyBorder="1" applyAlignment="1">
      <alignment horizontal="center" vertical="center"/>
    </xf>
    <xf numFmtId="0" fontId="142" fillId="3" borderId="1" xfId="50" applyFont="1" applyFill="1" applyBorder="1" applyAlignment="1">
      <alignment horizontal="center" vertical="center"/>
    </xf>
    <xf numFmtId="0" fontId="139" fillId="5" borderId="1" xfId="50" applyFont="1" applyFill="1" applyBorder="1" applyAlignment="1">
      <alignment horizontal="center" vertical="center"/>
    </xf>
    <xf numFmtId="0" fontId="139" fillId="7" borderId="1" xfId="50" applyFont="1" applyFill="1" applyBorder="1" applyAlignment="1">
      <alignment horizontal="center" vertical="center"/>
    </xf>
    <xf numFmtId="0" fontId="140" fillId="7" borderId="1" xfId="50" applyFont="1" applyFill="1" applyBorder="1" applyAlignment="1">
      <alignment horizontal="center" vertical="center"/>
    </xf>
    <xf numFmtId="0" fontId="143" fillId="32" borderId="1" xfId="50" applyFont="1" applyFill="1" applyBorder="1" applyAlignment="1">
      <alignment horizontal="center" vertical="center"/>
    </xf>
    <xf numFmtId="0" fontId="150" fillId="4" borderId="25" xfId="50" applyFont="1" applyFill="1" applyBorder="1" applyAlignment="1">
      <alignment horizontal="center" vertical="center" wrapText="1"/>
    </xf>
    <xf numFmtId="0" fontId="153" fillId="0" borderId="29" xfId="50" applyFont="1" applyFill="1" applyBorder="1" applyAlignment="1">
      <alignment horizontal="center" vertical="center"/>
    </xf>
    <xf numFmtId="49" fontId="61" fillId="0" borderId="1" xfId="0" applyNumberFormat="1" applyFont="1" applyBorder="1" applyAlignment="1">
      <alignment horizontal="center" vertical="center"/>
    </xf>
    <xf numFmtId="3" fontId="60" fillId="0" borderId="1" xfId="0" applyNumberFormat="1" applyFont="1" applyBorder="1" applyAlignment="1">
      <alignment horizontal="center" vertical="center"/>
    </xf>
    <xf numFmtId="3" fontId="43" fillId="35" borderId="1" xfId="0" applyNumberFormat="1" applyFont="1" applyFill="1" applyBorder="1" applyAlignment="1">
      <alignment horizontal="center" vertical="center"/>
    </xf>
    <xf numFmtId="0" fontId="157" fillId="0" borderId="1" xfId="50" applyFont="1" applyFill="1" applyBorder="1" applyAlignment="1">
      <alignment horizontal="center" vertical="center"/>
    </xf>
    <xf numFmtId="0" fontId="158" fillId="0" borderId="5" xfId="50" applyFont="1" applyFill="1" applyBorder="1" applyAlignment="1">
      <alignment horizontal="center" vertical="center"/>
    </xf>
    <xf numFmtId="0" fontId="157" fillId="0" borderId="9" xfId="50" applyFont="1" applyFill="1" applyBorder="1" applyAlignment="1">
      <alignment horizontal="center" vertical="center"/>
    </xf>
    <xf numFmtId="0" fontId="158" fillId="0" borderId="4" xfId="50" applyFont="1" applyFill="1" applyBorder="1" applyAlignment="1">
      <alignment horizontal="center" vertical="center"/>
    </xf>
    <xf numFmtId="0" fontId="157" fillId="0" borderId="3" xfId="50" applyFont="1" applyFill="1" applyBorder="1" applyAlignment="1">
      <alignment horizontal="center" vertical="center"/>
    </xf>
    <xf numFmtId="0" fontId="157" fillId="0" borderId="2" xfId="50" applyFont="1" applyFill="1" applyBorder="1" applyAlignment="1">
      <alignment horizontal="center" vertical="center"/>
    </xf>
    <xf numFmtId="0" fontId="157" fillId="0" borderId="5" xfId="50" applyFont="1" applyFill="1" applyBorder="1" applyAlignment="1">
      <alignment horizontal="center" vertical="center"/>
    </xf>
    <xf numFmtId="0" fontId="158" fillId="0" borderId="1" xfId="50" applyFont="1" applyFill="1" applyBorder="1" applyAlignment="1">
      <alignment horizontal="center" vertical="center"/>
    </xf>
    <xf numFmtId="0" fontId="157" fillId="8" borderId="1" xfId="50" applyFont="1" applyFill="1" applyBorder="1" applyAlignment="1">
      <alignment horizontal="center" vertical="center"/>
    </xf>
    <xf numFmtId="0" fontId="158" fillId="8" borderId="5" xfId="50" applyFont="1" applyFill="1" applyBorder="1" applyAlignment="1">
      <alignment horizontal="center" vertical="center"/>
    </xf>
    <xf numFmtId="0" fontId="157" fillId="0" borderId="6" xfId="50" applyFont="1" applyFill="1" applyBorder="1" applyAlignment="1">
      <alignment horizontal="center" vertical="center"/>
    </xf>
    <xf numFmtId="0" fontId="157" fillId="0" borderId="8" xfId="50" applyFont="1" applyFill="1" applyBorder="1" applyAlignment="1">
      <alignment horizontal="center" vertical="center"/>
    </xf>
    <xf numFmtId="0" fontId="157" fillId="8" borderId="3" xfId="50" applyFont="1" applyFill="1" applyBorder="1" applyAlignment="1">
      <alignment horizontal="center" vertical="center"/>
    </xf>
    <xf numFmtId="0" fontId="158" fillId="8" borderId="1" xfId="50" applyFont="1" applyFill="1" applyBorder="1" applyAlignment="1">
      <alignment horizontal="center" vertical="center"/>
    </xf>
    <xf numFmtId="0" fontId="157" fillId="8" borderId="2" xfId="50" applyFont="1" applyFill="1" applyBorder="1" applyAlignment="1">
      <alignment horizontal="center" vertical="center"/>
    </xf>
    <xf numFmtId="0" fontId="157" fillId="8" borderId="5" xfId="50" applyFont="1" applyFill="1" applyBorder="1" applyAlignment="1">
      <alignment horizontal="center" vertical="center"/>
    </xf>
    <xf numFmtId="0" fontId="79" fillId="0" borderId="9" xfId="0" applyFont="1" applyBorder="1" applyAlignment="1">
      <alignment vertical="center"/>
    </xf>
    <xf numFmtId="0" fontId="78" fillId="0" borderId="9" xfId="0" applyFont="1" applyBorder="1" applyAlignment="1">
      <alignment vertical="center" wrapText="1"/>
    </xf>
    <xf numFmtId="3" fontId="43" fillId="2" borderId="2" xfId="0" applyNumberFormat="1" applyFont="1" applyFill="1" applyBorder="1" applyAlignment="1">
      <alignment horizontal="center" vertical="center"/>
    </xf>
    <xf numFmtId="0" fontId="158" fillId="0" borderId="3" xfId="50" applyFont="1" applyFill="1" applyBorder="1" applyAlignment="1">
      <alignment horizontal="center" vertical="center"/>
    </xf>
    <xf numFmtId="0" fontId="157" fillId="38" borderId="1" xfId="50" applyFont="1" applyFill="1" applyBorder="1" applyAlignment="1">
      <alignment horizontal="center" vertical="center"/>
    </xf>
    <xf numFmtId="0" fontId="158" fillId="38" borderId="5" xfId="50" applyFont="1" applyFill="1" applyBorder="1" applyAlignment="1">
      <alignment horizontal="center" vertical="center"/>
    </xf>
    <xf numFmtId="2" fontId="54" fillId="0" borderId="1" xfId="50" applyNumberFormat="1" applyFont="1" applyFill="1" applyBorder="1" applyAlignment="1">
      <alignment horizontal="center" vertical="center"/>
    </xf>
    <xf numFmtId="0" fontId="157" fillId="8" borderId="9" xfId="50" applyFont="1" applyFill="1" applyBorder="1" applyAlignment="1">
      <alignment horizontal="center" vertical="center"/>
    </xf>
    <xf numFmtId="0" fontId="157" fillId="42" borderId="30" xfId="50" applyFont="1" applyFill="1" applyBorder="1" applyAlignment="1">
      <alignment horizontal="center" vertical="center"/>
    </xf>
    <xf numFmtId="0" fontId="157" fillId="41" borderId="30" xfId="0" applyFont="1" applyFill="1" applyBorder="1" applyAlignment="1">
      <alignment horizontal="center" vertical="center"/>
    </xf>
    <xf numFmtId="0" fontId="158" fillId="8" borderId="3" xfId="50" applyFont="1" applyFill="1" applyBorder="1" applyAlignment="1">
      <alignment horizontal="center" vertical="center"/>
    </xf>
    <xf numFmtId="0" fontId="157" fillId="8" borderId="10" xfId="50" applyFont="1" applyFill="1" applyBorder="1" applyAlignment="1">
      <alignment horizontal="center" vertical="center"/>
    </xf>
    <xf numFmtId="0" fontId="157" fillId="8" borderId="6" xfId="50" applyFont="1" applyFill="1" applyBorder="1" applyAlignment="1">
      <alignment horizontal="center" vertical="center"/>
    </xf>
    <xf numFmtId="0" fontId="157" fillId="42" borderId="30" xfId="0" applyFont="1" applyFill="1" applyBorder="1" applyAlignment="1">
      <alignment horizontal="center" vertical="center"/>
    </xf>
    <xf numFmtId="0" fontId="158" fillId="0" borderId="9" xfId="50" applyFont="1" applyFill="1" applyBorder="1" applyAlignment="1">
      <alignment horizontal="center" vertical="center"/>
    </xf>
    <xf numFmtId="0" fontId="157" fillId="40" borderId="30" xfId="50" applyFont="1" applyFill="1" applyBorder="1" applyAlignment="1">
      <alignment horizontal="center" vertical="center"/>
    </xf>
    <xf numFmtId="0" fontId="157" fillId="40" borderId="30" xfId="0" applyFont="1" applyFill="1" applyBorder="1" applyAlignment="1">
      <alignment horizontal="center" vertical="center"/>
    </xf>
    <xf numFmtId="0" fontId="99" fillId="3" borderId="2" xfId="50" applyFont="1" applyFill="1" applyBorder="1" applyAlignment="1">
      <alignment horizontal="center" vertical="center"/>
    </xf>
    <xf numFmtId="0" fontId="158" fillId="0" borderId="2" xfId="50" applyFont="1" applyFill="1" applyBorder="1" applyAlignment="1">
      <alignment horizontal="center" vertical="center"/>
    </xf>
    <xf numFmtId="0" fontId="157" fillId="40" borderId="31" xfId="50" applyFont="1" applyFill="1" applyBorder="1" applyAlignment="1">
      <alignment horizontal="center" vertical="center"/>
    </xf>
    <xf numFmtId="0" fontId="157" fillId="0" borderId="10" xfId="50" applyFont="1" applyFill="1" applyBorder="1" applyAlignment="1">
      <alignment horizontal="center" vertical="center"/>
    </xf>
    <xf numFmtId="0" fontId="102" fillId="4" borderId="3" xfId="50" applyFont="1" applyFill="1" applyBorder="1" applyAlignment="1">
      <alignment horizontal="center" vertical="center"/>
    </xf>
    <xf numFmtId="0" fontId="158" fillId="0" borderId="21" xfId="50" applyFont="1" applyFill="1" applyBorder="1" applyAlignment="1">
      <alignment horizontal="center" vertical="center"/>
    </xf>
    <xf numFmtId="49" fontId="159" fillId="0" borderId="1" xfId="50" applyNumberFormat="1" applyFont="1" applyFill="1" applyBorder="1" applyAlignment="1">
      <alignment horizontal="center" vertical="center"/>
    </xf>
    <xf numFmtId="3" fontId="42" fillId="0" borderId="1" xfId="0" applyNumberFormat="1" applyFont="1" applyBorder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0" fontId="102" fillId="4" borderId="1" xfId="50" applyFont="1" applyFill="1" applyBorder="1" applyAlignment="1">
      <alignment horizontal="center" vertical="center"/>
    </xf>
    <xf numFmtId="0" fontId="160" fillId="0" borderId="1" xfId="0" applyFont="1" applyBorder="1" applyAlignment="1">
      <alignment horizontal="left" vertical="center"/>
    </xf>
    <xf numFmtId="0" fontId="105" fillId="0" borderId="2" xfId="0" applyFont="1" applyFill="1" applyBorder="1" applyAlignment="1">
      <alignment horizontal="right" vertical="center"/>
    </xf>
    <xf numFmtId="0" fontId="103" fillId="0" borderId="8" xfId="0" applyFont="1" applyBorder="1" applyAlignment="1"/>
    <xf numFmtId="0" fontId="103" fillId="0" borderId="3" xfId="0" applyFont="1" applyBorder="1" applyAlignment="1"/>
    <xf numFmtId="0" fontId="156" fillId="6" borderId="4" xfId="50" applyFont="1" applyFill="1" applyBorder="1" applyAlignment="1">
      <alignment horizontal="center" vertical="center" wrapText="1"/>
    </xf>
    <xf numFmtId="0" fontId="156" fillId="0" borderId="20" xfId="0" applyFont="1" applyBorder="1" applyAlignment="1"/>
    <xf numFmtId="49" fontId="107" fillId="8" borderId="4" xfId="0" applyNumberFormat="1" applyFont="1" applyFill="1" applyBorder="1" applyAlignment="1">
      <alignment horizontal="center" vertical="center" wrapText="1"/>
    </xf>
    <xf numFmtId="0" fontId="108" fillId="0" borderId="6" xfId="0" applyFont="1" applyBorder="1" applyAlignment="1">
      <alignment horizontal="center" vertical="center" wrapText="1"/>
    </xf>
    <xf numFmtId="0" fontId="150" fillId="34" borderId="26" xfId="50" applyFont="1" applyFill="1" applyBorder="1" applyAlignment="1">
      <alignment horizontal="center" vertical="center" wrapText="1"/>
    </xf>
    <xf numFmtId="0" fontId="150" fillId="0" borderId="20" xfId="0" applyFont="1" applyBorder="1" applyAlignment="1"/>
    <xf numFmtId="0" fontId="110" fillId="36" borderId="22" xfId="50" applyFont="1" applyFill="1" applyBorder="1" applyAlignment="1">
      <alignment horizontal="center" vertical="center" wrapText="1"/>
    </xf>
    <xf numFmtId="0" fontId="111" fillId="0" borderId="5" xfId="0" applyFont="1" applyBorder="1" applyAlignment="1">
      <alignment horizontal="center" wrapText="1"/>
    </xf>
    <xf numFmtId="0" fontId="152" fillId="7" borderId="0" xfId="50" applyFont="1" applyFill="1" applyBorder="1" applyAlignment="1">
      <alignment horizontal="center" vertical="center" wrapText="1"/>
    </xf>
    <xf numFmtId="0" fontId="152" fillId="7" borderId="0" xfId="0" applyFont="1" applyFill="1" applyAlignment="1"/>
    <xf numFmtId="0" fontId="152" fillId="7" borderId="0" xfId="0" applyFont="1" applyFill="1" applyBorder="1" applyAlignment="1"/>
    <xf numFmtId="0" fontId="154" fillId="40" borderId="27" xfId="50" applyFont="1" applyFill="1" applyBorder="1" applyAlignment="1">
      <alignment horizontal="center" vertical="center"/>
    </xf>
    <xf numFmtId="0" fontId="155" fillId="40" borderId="28" xfId="0" applyFont="1" applyFill="1" applyBorder="1" applyAlignment="1"/>
    <xf numFmtId="3" fontId="73" fillId="0" borderId="2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109" fillId="0" borderId="4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153" fillId="38" borderId="4" xfId="50" applyFont="1" applyFill="1" applyBorder="1" applyAlignment="1">
      <alignment horizontal="center" vertical="center"/>
    </xf>
    <xf numFmtId="0" fontId="144" fillId="0" borderId="20" xfId="0" applyFont="1" applyBorder="1" applyAlignment="1"/>
    <xf numFmtId="0" fontId="77" fillId="6" borderId="2" xfId="50" applyFont="1" applyFill="1" applyBorder="1" applyAlignment="1">
      <alignment horizontal="center" vertical="center"/>
    </xf>
    <xf numFmtId="0" fontId="77" fillId="6" borderId="8" xfId="50" applyFont="1" applyFill="1" applyBorder="1" applyAlignment="1">
      <alignment horizontal="center" vertical="center"/>
    </xf>
    <xf numFmtId="49" fontId="84" fillId="6" borderId="8" xfId="50" applyNumberFormat="1" applyFont="1" applyFill="1" applyBorder="1" applyAlignment="1">
      <alignment horizontal="center" vertical="center"/>
    </xf>
    <xf numFmtId="0" fontId="85" fillId="0" borderId="8" xfId="0" applyFont="1" applyBorder="1" applyAlignment="1">
      <alignment horizontal="center" vertical="center"/>
    </xf>
    <xf numFmtId="0" fontId="85" fillId="0" borderId="3" xfId="0" applyFont="1" applyBorder="1" applyAlignment="1">
      <alignment horizontal="center" vertical="center"/>
    </xf>
    <xf numFmtId="0" fontId="77" fillId="6" borderId="2" xfId="0" applyFont="1" applyFill="1" applyBorder="1" applyAlignment="1">
      <alignment horizontal="center" vertical="center"/>
    </xf>
    <xf numFmtId="0" fontId="77" fillId="6" borderId="8" xfId="0" applyFont="1" applyFill="1" applyBorder="1" applyAlignment="1">
      <alignment horizontal="center" vertical="center"/>
    </xf>
    <xf numFmtId="0" fontId="66" fillId="7" borderId="22" xfId="50" applyFont="1" applyFill="1" applyBorder="1" applyAlignment="1">
      <alignment horizontal="center" vertical="center" wrapText="1"/>
    </xf>
    <xf numFmtId="0" fontId="112" fillId="0" borderId="6" xfId="0" applyFont="1" applyBorder="1" applyAlignment="1">
      <alignment horizontal="center"/>
    </xf>
    <xf numFmtId="49" fontId="126" fillId="39" borderId="2" xfId="50" applyNumberFormat="1" applyFont="1" applyFill="1" applyBorder="1" applyAlignment="1">
      <alignment horizontal="center" vertical="center"/>
    </xf>
    <xf numFmtId="0" fontId="127" fillId="39" borderId="8" xfId="0" applyFont="1" applyFill="1" applyBorder="1" applyAlignment="1"/>
    <xf numFmtId="0" fontId="127" fillId="39" borderId="3" xfId="0" applyFont="1" applyFill="1" applyBorder="1" applyAlignment="1"/>
    <xf numFmtId="0" fontId="148" fillId="0" borderId="2" xfId="50" applyFont="1" applyBorder="1" applyAlignment="1">
      <alignment horizontal="center" vertical="center"/>
    </xf>
    <xf numFmtId="0" fontId="129" fillId="0" borderId="8" xfId="0" applyFont="1" applyBorder="1" applyAlignment="1">
      <alignment horizontal="center" vertical="center"/>
    </xf>
    <xf numFmtId="0" fontId="129" fillId="0" borderId="3" xfId="0" applyFont="1" applyBorder="1" applyAlignment="1">
      <alignment horizontal="center" vertical="center"/>
    </xf>
    <xf numFmtId="49" fontId="126" fillId="39" borderId="8" xfId="50" applyNumberFormat="1" applyFont="1" applyFill="1" applyBorder="1" applyAlignment="1">
      <alignment horizontal="center" vertical="center"/>
    </xf>
    <xf numFmtId="0" fontId="127" fillId="0" borderId="8" xfId="0" applyFont="1" applyBorder="1" applyAlignment="1"/>
    <xf numFmtId="0" fontId="127" fillId="0" borderId="3" xfId="0" applyFont="1" applyBorder="1" applyAlignment="1"/>
    <xf numFmtId="0" fontId="145" fillId="0" borderId="2" xfId="50" applyFont="1" applyBorder="1" applyAlignment="1">
      <alignment horizontal="center" vertical="center"/>
    </xf>
    <xf numFmtId="0" fontId="147" fillId="0" borderId="8" xfId="0" applyFont="1" applyBorder="1" applyAlignment="1">
      <alignment vertical="center"/>
    </xf>
    <xf numFmtId="0" fontId="126" fillId="7" borderId="8" xfId="50" applyFont="1" applyFill="1" applyBorder="1" applyAlignment="1">
      <alignment horizontal="center" vertical="center"/>
    </xf>
    <xf numFmtId="0" fontId="127" fillId="0" borderId="8" xfId="0" applyFont="1" applyBorder="1" applyAlignment="1">
      <alignment horizontal="center" vertical="center"/>
    </xf>
    <xf numFmtId="0" fontId="127" fillId="0" borderId="3" xfId="0" applyFont="1" applyBorder="1" applyAlignment="1">
      <alignment horizontal="center" vertical="center"/>
    </xf>
    <xf numFmtId="0" fontId="137" fillId="32" borderId="22" xfId="50" applyFont="1" applyFill="1" applyBorder="1" applyAlignment="1">
      <alignment horizontal="center" vertical="center" wrapText="1"/>
    </xf>
    <xf numFmtId="0" fontId="137" fillId="32" borderId="6" xfId="50" applyFont="1" applyFill="1" applyBorder="1" applyAlignment="1">
      <alignment horizontal="center" vertical="center" wrapText="1"/>
    </xf>
    <xf numFmtId="0" fontId="56" fillId="4" borderId="0" xfId="0" applyFont="1" applyFill="1" applyBorder="1" applyAlignment="1">
      <alignment horizontal="center"/>
    </xf>
    <xf numFmtId="0" fontId="128" fillId="4" borderId="7" xfId="50" applyFont="1" applyFill="1" applyBorder="1" applyAlignment="1">
      <alignment horizontal="center" vertical="center"/>
    </xf>
    <xf numFmtId="0" fontId="129" fillId="0" borderId="7" xfId="0" applyFont="1" applyBorder="1" applyAlignment="1">
      <alignment horizontal="center" vertical="center"/>
    </xf>
    <xf numFmtId="0" fontId="129" fillId="0" borderId="20" xfId="0" applyFont="1" applyBorder="1" applyAlignment="1">
      <alignment horizontal="center" vertical="center"/>
    </xf>
    <xf numFmtId="0" fontId="72" fillId="0" borderId="9" xfId="50" applyFont="1" applyBorder="1" applyAlignment="1">
      <alignment horizontal="center" vertical="center" textRotation="255" wrapText="1"/>
    </xf>
    <xf numFmtId="0" fontId="93" fillId="0" borderId="21" xfId="50" applyFont="1" applyBorder="1" applyAlignment="1">
      <alignment horizontal="center" vertical="center" textRotation="255" wrapText="1"/>
    </xf>
    <xf numFmtId="0" fontId="93" fillId="0" borderId="5" xfId="50" applyFont="1" applyBorder="1" applyAlignment="1">
      <alignment horizontal="center" vertical="center" textRotation="255" wrapText="1"/>
    </xf>
    <xf numFmtId="0" fontId="125" fillId="0" borderId="9" xfId="50" applyFont="1" applyBorder="1" applyAlignment="1">
      <alignment horizontal="center" vertical="center" textRotation="255" wrapText="1"/>
    </xf>
    <xf numFmtId="0" fontId="92" fillId="0" borderId="21" xfId="50" applyFont="1" applyBorder="1" applyAlignment="1">
      <alignment horizontal="center" vertical="center" textRotation="255" wrapText="1"/>
    </xf>
    <xf numFmtId="0" fontId="92" fillId="0" borderId="5" xfId="50" applyFont="1" applyBorder="1" applyAlignment="1">
      <alignment horizontal="center" vertical="center" textRotation="255" wrapText="1"/>
    </xf>
    <xf numFmtId="0" fontId="115" fillId="0" borderId="23" xfId="50" applyFont="1" applyBorder="1" applyAlignment="1">
      <alignment horizontal="center" vertical="top" wrapText="1"/>
    </xf>
    <xf numFmtId="0" fontId="58" fillId="0" borderId="10" xfId="50" applyFont="1" applyBorder="1" applyAlignment="1">
      <alignment horizontal="center" vertical="top" wrapText="1"/>
    </xf>
    <xf numFmtId="0" fontId="58" fillId="0" borderId="24" xfId="50" applyFont="1" applyBorder="1" applyAlignment="1">
      <alignment horizontal="center" vertical="top" wrapText="1"/>
    </xf>
    <xf numFmtId="0" fontId="58" fillId="0" borderId="22" xfId="50" applyFont="1" applyBorder="1" applyAlignment="1">
      <alignment horizontal="center" vertical="top" wrapText="1"/>
    </xf>
    <xf numFmtId="0" fontId="58" fillId="0" borderId="4" xfId="50" applyFont="1" applyBorder="1" applyAlignment="1">
      <alignment horizontal="center" vertical="top" wrapText="1"/>
    </xf>
    <xf numFmtId="0" fontId="58" fillId="0" borderId="6" xfId="50" applyFont="1" applyBorder="1" applyAlignment="1">
      <alignment horizontal="center" vertical="top" wrapText="1"/>
    </xf>
    <xf numFmtId="0" fontId="77" fillId="4" borderId="20" xfId="0" applyFont="1" applyFill="1" applyBorder="1" applyAlignment="1">
      <alignment horizontal="center" vertical="center"/>
    </xf>
    <xf numFmtId="0" fontId="77" fillId="4" borderId="6" xfId="0" applyFont="1" applyFill="1" applyBorder="1" applyAlignment="1">
      <alignment horizontal="center" vertical="center"/>
    </xf>
    <xf numFmtId="0" fontId="131" fillId="33" borderId="8" xfId="50" applyFont="1" applyFill="1" applyBorder="1" applyAlignment="1">
      <alignment horizontal="center" vertical="center"/>
    </xf>
    <xf numFmtId="0" fontId="126" fillId="2" borderId="8" xfId="50" applyFont="1" applyFill="1" applyBorder="1" applyAlignment="1">
      <alignment horizontal="center" vertical="center"/>
    </xf>
    <xf numFmtId="0" fontId="72" fillId="0" borderId="21" xfId="50" applyFont="1" applyBorder="1" applyAlignment="1">
      <alignment horizontal="center" vertical="center" textRotation="255" wrapText="1"/>
    </xf>
    <xf numFmtId="0" fontId="72" fillId="0" borderId="5" xfId="50" applyFont="1" applyBorder="1" applyAlignment="1">
      <alignment horizontal="center" vertical="center" textRotation="255" wrapText="1"/>
    </xf>
    <xf numFmtId="0" fontId="114" fillId="0" borderId="9" xfId="50" applyFont="1" applyBorder="1" applyAlignment="1">
      <alignment horizontal="center" vertical="center" wrapText="1"/>
    </xf>
    <xf numFmtId="0" fontId="114" fillId="0" borderId="21" xfId="50" applyFont="1" applyBorder="1" applyAlignment="1">
      <alignment horizontal="center" vertical="center" wrapText="1"/>
    </xf>
    <xf numFmtId="0" fontId="114" fillId="0" borderId="5" xfId="50" applyFont="1" applyBorder="1" applyAlignment="1">
      <alignment horizontal="center" vertical="center" wrapText="1"/>
    </xf>
    <xf numFmtId="0" fontId="98" fillId="4" borderId="24" xfId="50" applyFont="1" applyFill="1" applyBorder="1" applyAlignment="1">
      <alignment horizontal="center" vertical="center" textRotation="255"/>
    </xf>
    <xf numFmtId="0" fontId="67" fillId="0" borderId="4" xfId="0" applyFont="1" applyBorder="1" applyAlignment="1">
      <alignment horizontal="center" vertical="center"/>
    </xf>
  </cellXfs>
  <cellStyles count="84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20% - アクセント 1" xfId="7" xr:uid="{00000000-0005-0000-0000-000006000000}"/>
    <cellStyle name="20% - アクセント 2" xfId="8" xr:uid="{00000000-0005-0000-0000-000007000000}"/>
    <cellStyle name="20% - アクセント 3" xfId="9" xr:uid="{00000000-0005-0000-0000-000008000000}"/>
    <cellStyle name="20% - アクセント 4" xfId="10" xr:uid="{00000000-0005-0000-0000-000009000000}"/>
    <cellStyle name="20% - アクセント 5" xfId="11" xr:uid="{00000000-0005-0000-0000-00000A000000}"/>
    <cellStyle name="20% - アクセント 6" xfId="12" xr:uid="{00000000-0005-0000-0000-00000B000000}"/>
    <cellStyle name="40 % - Accent1" xfId="13" xr:uid="{00000000-0005-0000-0000-00000C000000}"/>
    <cellStyle name="40 % - Accent2" xfId="14" xr:uid="{00000000-0005-0000-0000-00000D000000}"/>
    <cellStyle name="40 % - Accent3" xfId="15" xr:uid="{00000000-0005-0000-0000-00000E000000}"/>
    <cellStyle name="40 % - Accent4" xfId="16" xr:uid="{00000000-0005-0000-0000-00000F000000}"/>
    <cellStyle name="40 % - Accent5" xfId="17" xr:uid="{00000000-0005-0000-0000-000010000000}"/>
    <cellStyle name="40 % - Accent6" xfId="18" xr:uid="{00000000-0005-0000-0000-000011000000}"/>
    <cellStyle name="40% - アクセント 1" xfId="19" xr:uid="{00000000-0005-0000-0000-000012000000}"/>
    <cellStyle name="40% - アクセント 2" xfId="20" xr:uid="{00000000-0005-0000-0000-000013000000}"/>
    <cellStyle name="40% - アクセント 3" xfId="21" xr:uid="{00000000-0005-0000-0000-000014000000}"/>
    <cellStyle name="40% - アクセント 4" xfId="22" xr:uid="{00000000-0005-0000-0000-000015000000}"/>
    <cellStyle name="40% - アクセント 5" xfId="23" xr:uid="{00000000-0005-0000-0000-000016000000}"/>
    <cellStyle name="40% - アクセント 6" xfId="24" xr:uid="{00000000-0005-0000-0000-000017000000}"/>
    <cellStyle name="60 % - Accent1" xfId="25" xr:uid="{00000000-0005-0000-0000-000018000000}"/>
    <cellStyle name="60 % - Accent2" xfId="26" xr:uid="{00000000-0005-0000-0000-000019000000}"/>
    <cellStyle name="60 % - Accent3" xfId="27" xr:uid="{00000000-0005-0000-0000-00001A000000}"/>
    <cellStyle name="60 % - Accent4" xfId="28" xr:uid="{00000000-0005-0000-0000-00001B000000}"/>
    <cellStyle name="60 % - Accent5" xfId="29" xr:uid="{00000000-0005-0000-0000-00001C000000}"/>
    <cellStyle name="60 % - Accent6" xfId="30" xr:uid="{00000000-0005-0000-0000-00001D000000}"/>
    <cellStyle name="60% - アクセント 1" xfId="31" xr:uid="{00000000-0005-0000-0000-00001E000000}"/>
    <cellStyle name="60% - アクセント 2" xfId="32" xr:uid="{00000000-0005-0000-0000-00001F000000}"/>
    <cellStyle name="60% - アクセント 3" xfId="33" xr:uid="{00000000-0005-0000-0000-000020000000}"/>
    <cellStyle name="60% - アクセント 4" xfId="34" xr:uid="{00000000-0005-0000-0000-000021000000}"/>
    <cellStyle name="60% - アクセント 5" xfId="35" xr:uid="{00000000-0005-0000-0000-000022000000}"/>
    <cellStyle name="60% - アクセント 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vertissement" xfId="43" xr:uid="{00000000-0005-0000-0000-00002A000000}"/>
    <cellStyle name="Calcul" xfId="44" xr:uid="{00000000-0005-0000-0000-00002B000000}"/>
    <cellStyle name="Cellule liée" xfId="45" xr:uid="{00000000-0005-0000-0000-00002C000000}"/>
    <cellStyle name="Commentaire" xfId="46" xr:uid="{00000000-0005-0000-0000-00002D000000}"/>
    <cellStyle name="Entrée" xfId="47" xr:uid="{00000000-0005-0000-0000-00002E000000}"/>
    <cellStyle name="Insatisfaisant" xfId="48" xr:uid="{00000000-0005-0000-0000-00002F000000}"/>
    <cellStyle name="Neutre" xfId="49" xr:uid="{00000000-0005-0000-0000-000030000000}"/>
    <cellStyle name="Normal" xfId="0" builtinId="0"/>
    <cellStyle name="Normal_Feuil1" xfId="50" xr:uid="{00000000-0005-0000-0000-000032000000}"/>
    <cellStyle name="Satisfaisant" xfId="51" xr:uid="{00000000-0005-0000-0000-000033000000}"/>
    <cellStyle name="Sortie" xfId="52" xr:uid="{00000000-0005-0000-0000-000034000000}"/>
    <cellStyle name="Texte explicatif" xfId="53" xr:uid="{00000000-0005-0000-0000-000035000000}"/>
    <cellStyle name="Titre" xfId="54" xr:uid="{00000000-0005-0000-0000-000036000000}"/>
    <cellStyle name="Titre 1" xfId="55" xr:uid="{00000000-0005-0000-0000-000037000000}"/>
    <cellStyle name="Titre 2" xfId="56" xr:uid="{00000000-0005-0000-0000-000038000000}"/>
    <cellStyle name="Titre 3" xfId="57" xr:uid="{00000000-0005-0000-0000-000039000000}"/>
    <cellStyle name="Titre 4" xfId="58" xr:uid="{00000000-0005-0000-0000-00003A000000}"/>
    <cellStyle name="Total" xfId="59" xr:uid="{00000000-0005-0000-0000-00003B000000}"/>
    <cellStyle name="Vérification" xfId="60" xr:uid="{00000000-0005-0000-0000-00003C000000}"/>
    <cellStyle name="アクセント 1" xfId="61" xr:uid="{00000000-0005-0000-0000-00003D000000}"/>
    <cellStyle name="アクセント 2" xfId="62" xr:uid="{00000000-0005-0000-0000-00003E000000}"/>
    <cellStyle name="アクセント 3" xfId="63" xr:uid="{00000000-0005-0000-0000-00003F000000}"/>
    <cellStyle name="アクセント 4" xfId="64" xr:uid="{00000000-0005-0000-0000-000040000000}"/>
    <cellStyle name="アクセント 5" xfId="65" xr:uid="{00000000-0005-0000-0000-000041000000}"/>
    <cellStyle name="アクセント 6" xfId="66" xr:uid="{00000000-0005-0000-0000-000042000000}"/>
    <cellStyle name="タイトル" xfId="67" xr:uid="{00000000-0005-0000-0000-000043000000}"/>
    <cellStyle name="チェック セル" xfId="68" xr:uid="{00000000-0005-0000-0000-000044000000}"/>
    <cellStyle name="どちらでもない" xfId="69" xr:uid="{00000000-0005-0000-0000-000045000000}"/>
    <cellStyle name="メモ" xfId="70" xr:uid="{00000000-0005-0000-0000-000046000000}"/>
    <cellStyle name="リンク セル" xfId="71" xr:uid="{00000000-0005-0000-0000-000047000000}"/>
    <cellStyle name="入力" xfId="72" xr:uid="{00000000-0005-0000-0000-000048000000}"/>
    <cellStyle name="出力" xfId="73" xr:uid="{00000000-0005-0000-0000-000049000000}"/>
    <cellStyle name="悪い" xfId="74" xr:uid="{00000000-0005-0000-0000-00004A000000}"/>
    <cellStyle name="良い" xfId="75" xr:uid="{00000000-0005-0000-0000-00004B000000}"/>
    <cellStyle name="見出し 1" xfId="76" xr:uid="{00000000-0005-0000-0000-00004C000000}"/>
    <cellStyle name="見出し 2" xfId="77" xr:uid="{00000000-0005-0000-0000-00004D000000}"/>
    <cellStyle name="見出し 3" xfId="78" xr:uid="{00000000-0005-0000-0000-00004E000000}"/>
    <cellStyle name="見出し 4" xfId="79" xr:uid="{00000000-0005-0000-0000-00004F000000}"/>
    <cellStyle name="計算" xfId="80" xr:uid="{00000000-0005-0000-0000-000050000000}"/>
    <cellStyle name="説明文" xfId="81" xr:uid="{00000000-0005-0000-0000-000051000000}"/>
    <cellStyle name="警告文" xfId="82" xr:uid="{00000000-0005-0000-0000-000052000000}"/>
    <cellStyle name="集計" xfId="83" xr:uid="{00000000-0005-0000-0000-000053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CA8E8"/>
      <color rgb="FF186D1D"/>
      <color rgb="FFC736E9"/>
      <color rgb="FFA61B62"/>
      <color rgb="FF732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L170"/>
  <sheetViews>
    <sheetView tabSelected="1" zoomScale="40" zoomScaleNormal="40" zoomScalePageLayoutView="50" workbookViewId="0">
      <selection activeCell="D8" sqref="D8"/>
    </sheetView>
  </sheetViews>
  <sheetFormatPr baseColWidth="10" defaultRowHeight="27"/>
  <cols>
    <col min="1" max="1" width="5.84375" style="125" customWidth="1"/>
    <col min="2" max="2" width="12.53515625" customWidth="1"/>
    <col min="3" max="3" width="63.3046875" customWidth="1"/>
    <col min="4" max="4" width="73.84375" customWidth="1"/>
    <col min="5" max="5" width="17" style="120" customWidth="1"/>
    <col min="6" max="6" width="7.3046875" customWidth="1"/>
    <col min="7" max="7" width="8.53515625" customWidth="1"/>
    <col min="8" max="10" width="10.3046875" customWidth="1"/>
    <col min="11" max="11" width="10.3828125" customWidth="1"/>
    <col min="12" max="16" width="10.3046875" customWidth="1"/>
    <col min="17" max="17" width="12" bestFit="1" customWidth="1"/>
    <col min="18" max="18" width="10.3828125" customWidth="1"/>
    <col min="19" max="26" width="10.3046875" customWidth="1"/>
    <col min="27" max="27" width="12" bestFit="1" customWidth="1"/>
    <col min="28" max="28" width="13.53515625" customWidth="1"/>
    <col min="29" max="29" width="13" style="85" customWidth="1"/>
    <col min="30" max="31" width="13" customWidth="1"/>
    <col min="32" max="32" width="18.3828125" customWidth="1"/>
    <col min="33" max="33" width="18.69140625" customWidth="1"/>
    <col min="34" max="34" width="17.69140625" customWidth="1"/>
    <col min="36" max="36" width="10.84375" customWidth="1"/>
  </cols>
  <sheetData>
    <row r="1" spans="1:37" ht="70" customHeight="1">
      <c r="A1" s="259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56" t="s">
        <v>13</v>
      </c>
      <c r="AC1" s="257"/>
      <c r="AD1" s="257"/>
      <c r="AE1" s="257"/>
      <c r="AF1" s="257"/>
      <c r="AG1" s="257"/>
      <c r="AH1" s="258"/>
      <c r="AI1" s="1"/>
      <c r="AJ1" s="1"/>
    </row>
    <row r="2" spans="1:37" ht="51" customHeight="1">
      <c r="A2" s="291" t="s">
        <v>34</v>
      </c>
      <c r="B2" s="267" t="s">
        <v>14</v>
      </c>
      <c r="C2" s="268"/>
      <c r="D2" s="268"/>
      <c r="E2" s="268"/>
      <c r="F2" s="266"/>
      <c r="G2" s="266"/>
      <c r="H2" s="52"/>
      <c r="I2" s="52"/>
      <c r="J2" s="99" t="s">
        <v>100</v>
      </c>
      <c r="K2" s="52"/>
      <c r="L2" s="52"/>
      <c r="M2" s="99" t="s">
        <v>100</v>
      </c>
      <c r="N2" s="52"/>
      <c r="O2" s="99" t="s">
        <v>100</v>
      </c>
      <c r="P2" s="52"/>
      <c r="Q2" s="52" t="s">
        <v>106</v>
      </c>
      <c r="R2" s="53"/>
      <c r="S2" s="53"/>
      <c r="T2" s="98" t="s">
        <v>100</v>
      </c>
      <c r="U2" s="53"/>
      <c r="V2" s="53"/>
      <c r="W2" s="53"/>
      <c r="X2" s="53"/>
      <c r="Y2" s="53"/>
      <c r="Z2" s="54"/>
      <c r="AA2" s="55" t="s">
        <v>107</v>
      </c>
      <c r="AB2" s="264" t="s">
        <v>9</v>
      </c>
      <c r="AC2" s="270" t="s">
        <v>169</v>
      </c>
      <c r="AD2" s="270" t="s">
        <v>12</v>
      </c>
      <c r="AE2" s="273" t="s">
        <v>11</v>
      </c>
      <c r="AF2" s="276" t="s">
        <v>10</v>
      </c>
      <c r="AG2" s="277"/>
      <c r="AH2" s="288" t="s">
        <v>27</v>
      </c>
      <c r="AI2" s="1"/>
      <c r="AJ2" s="1"/>
    </row>
    <row r="3" spans="1:37" ht="64" customHeight="1">
      <c r="A3" s="291"/>
      <c r="B3" s="269"/>
      <c r="C3" s="269"/>
      <c r="D3" s="269"/>
      <c r="E3" s="269"/>
      <c r="F3" s="282" t="s">
        <v>8</v>
      </c>
      <c r="G3" s="283"/>
      <c r="H3" s="150">
        <v>1</v>
      </c>
      <c r="I3" s="150">
        <v>2</v>
      </c>
      <c r="J3" s="150">
        <v>3</v>
      </c>
      <c r="K3" s="150">
        <v>4</v>
      </c>
      <c r="L3" s="150">
        <v>5</v>
      </c>
      <c r="M3" s="150">
        <v>6</v>
      </c>
      <c r="N3" s="150">
        <v>7</v>
      </c>
      <c r="O3" s="150">
        <v>8</v>
      </c>
      <c r="P3" s="150">
        <v>9</v>
      </c>
      <c r="Q3" s="151" t="s">
        <v>187</v>
      </c>
      <c r="R3" s="152">
        <v>10</v>
      </c>
      <c r="S3" s="152">
        <v>11</v>
      </c>
      <c r="T3" s="152">
        <v>12</v>
      </c>
      <c r="U3" s="152">
        <v>13</v>
      </c>
      <c r="V3" s="152">
        <v>14</v>
      </c>
      <c r="W3" s="152">
        <v>15</v>
      </c>
      <c r="X3" s="152">
        <v>16</v>
      </c>
      <c r="Y3" s="152">
        <v>17</v>
      </c>
      <c r="Z3" s="152">
        <v>18</v>
      </c>
      <c r="AA3" s="153" t="s">
        <v>37</v>
      </c>
      <c r="AB3" s="265"/>
      <c r="AC3" s="271"/>
      <c r="AD3" s="286"/>
      <c r="AE3" s="274"/>
      <c r="AF3" s="278"/>
      <c r="AG3" s="279"/>
      <c r="AH3" s="289"/>
      <c r="AI3" s="1"/>
      <c r="AJ3" s="1"/>
    </row>
    <row r="4" spans="1:37" ht="51" customHeight="1">
      <c r="A4" s="291"/>
      <c r="B4" s="285" t="s">
        <v>15</v>
      </c>
      <c r="C4" s="262"/>
      <c r="D4" s="262"/>
      <c r="E4" s="262"/>
      <c r="F4" s="262"/>
      <c r="G4" s="263"/>
      <c r="H4" s="158">
        <v>359</v>
      </c>
      <c r="I4" s="158">
        <v>464</v>
      </c>
      <c r="J4" s="158">
        <v>147</v>
      </c>
      <c r="K4" s="158">
        <v>486</v>
      </c>
      <c r="L4" s="158">
        <v>338</v>
      </c>
      <c r="M4" s="158">
        <v>290</v>
      </c>
      <c r="N4" s="158">
        <v>338</v>
      </c>
      <c r="O4" s="158">
        <v>134</v>
      </c>
      <c r="P4" s="158">
        <v>330</v>
      </c>
      <c r="Q4" s="159">
        <v>2886</v>
      </c>
      <c r="R4" s="158">
        <v>465</v>
      </c>
      <c r="S4" s="158">
        <v>367</v>
      </c>
      <c r="T4" s="158">
        <v>160</v>
      </c>
      <c r="U4" s="158">
        <v>347</v>
      </c>
      <c r="V4" s="158">
        <v>436</v>
      </c>
      <c r="W4" s="158">
        <v>333</v>
      </c>
      <c r="X4" s="158">
        <v>137</v>
      </c>
      <c r="Y4" s="158">
        <v>316</v>
      </c>
      <c r="Z4" s="158">
        <v>357</v>
      </c>
      <c r="AA4" s="160">
        <v>2918</v>
      </c>
      <c r="AB4" s="166">
        <v>5804</v>
      </c>
      <c r="AC4" s="271"/>
      <c r="AD4" s="286"/>
      <c r="AE4" s="274"/>
      <c r="AF4" s="278"/>
      <c r="AG4" s="279"/>
      <c r="AH4" s="289"/>
      <c r="AI4" s="1"/>
      <c r="AJ4" s="1"/>
    </row>
    <row r="5" spans="1:37" ht="51" customHeight="1">
      <c r="A5" s="291"/>
      <c r="B5" s="284" t="s">
        <v>16</v>
      </c>
      <c r="C5" s="262"/>
      <c r="D5" s="262"/>
      <c r="E5" s="262"/>
      <c r="F5" s="262"/>
      <c r="G5" s="263"/>
      <c r="H5" s="161">
        <v>329</v>
      </c>
      <c r="I5" s="161">
        <v>416</v>
      </c>
      <c r="J5" s="161">
        <v>132</v>
      </c>
      <c r="K5" s="161">
        <v>440</v>
      </c>
      <c r="L5" s="161">
        <v>299</v>
      </c>
      <c r="M5" s="161">
        <v>279</v>
      </c>
      <c r="N5" s="161">
        <v>306</v>
      </c>
      <c r="O5" s="161">
        <v>104</v>
      </c>
      <c r="P5" s="161">
        <v>311</v>
      </c>
      <c r="Q5" s="162">
        <f>SUM(H5:P5)</f>
        <v>2616</v>
      </c>
      <c r="R5" s="161">
        <v>435</v>
      </c>
      <c r="S5" s="161">
        <v>349</v>
      </c>
      <c r="T5" s="161">
        <v>142</v>
      </c>
      <c r="U5" s="161">
        <v>322</v>
      </c>
      <c r="V5" s="161">
        <v>407</v>
      </c>
      <c r="W5" s="161">
        <v>315</v>
      </c>
      <c r="X5" s="161">
        <v>127</v>
      </c>
      <c r="Y5" s="161">
        <v>300</v>
      </c>
      <c r="Z5" s="161">
        <v>341</v>
      </c>
      <c r="AA5" s="163">
        <f>SUM(R5:Z5)</f>
        <v>2738</v>
      </c>
      <c r="AB5" s="166">
        <f>SUM(Q5+AA5)</f>
        <v>5354</v>
      </c>
      <c r="AC5" s="271"/>
      <c r="AD5" s="286"/>
      <c r="AE5" s="274"/>
      <c r="AF5" s="278"/>
      <c r="AG5" s="279"/>
      <c r="AH5" s="289"/>
      <c r="AI5" s="1"/>
      <c r="AJ5" s="1"/>
    </row>
    <row r="6" spans="1:37" ht="51" customHeight="1">
      <c r="A6" s="291"/>
      <c r="B6" s="261" t="s">
        <v>17</v>
      </c>
      <c r="C6" s="262"/>
      <c r="D6" s="262"/>
      <c r="E6" s="262"/>
      <c r="F6" s="262"/>
      <c r="G6" s="263"/>
      <c r="H6" s="164">
        <v>307</v>
      </c>
      <c r="I6" s="164">
        <v>407</v>
      </c>
      <c r="J6" s="164">
        <v>117</v>
      </c>
      <c r="K6" s="164">
        <v>427</v>
      </c>
      <c r="L6" s="164">
        <v>292</v>
      </c>
      <c r="M6" s="164">
        <v>261</v>
      </c>
      <c r="N6" s="164">
        <v>302</v>
      </c>
      <c r="O6" s="164">
        <v>101</v>
      </c>
      <c r="P6" s="164">
        <v>290</v>
      </c>
      <c r="Q6" s="162">
        <f>SUM(H6:P6)</f>
        <v>2504</v>
      </c>
      <c r="R6" s="164">
        <v>419</v>
      </c>
      <c r="S6" s="164">
        <v>313</v>
      </c>
      <c r="T6" s="164">
        <v>127</v>
      </c>
      <c r="U6" s="164">
        <v>301</v>
      </c>
      <c r="V6" s="164">
        <v>388</v>
      </c>
      <c r="W6" s="165">
        <v>289</v>
      </c>
      <c r="X6" s="165">
        <v>113</v>
      </c>
      <c r="Y6" s="165">
        <v>283</v>
      </c>
      <c r="Z6" s="165">
        <v>324</v>
      </c>
      <c r="AA6" s="163">
        <f>SUM(R6:Z6)</f>
        <v>2557</v>
      </c>
      <c r="AB6" s="166">
        <f>SUM(Q6+AA6)</f>
        <v>5061</v>
      </c>
      <c r="AC6" s="271"/>
      <c r="AD6" s="286"/>
      <c r="AE6" s="274"/>
      <c r="AF6" s="278"/>
      <c r="AG6" s="279"/>
      <c r="AH6" s="289"/>
      <c r="AI6" s="1"/>
      <c r="AJ6" s="1"/>
    </row>
    <row r="7" spans="1:37" ht="61" customHeight="1">
      <c r="A7" s="292"/>
      <c r="B7" s="145" t="s">
        <v>18</v>
      </c>
      <c r="C7" s="146" t="s">
        <v>19</v>
      </c>
      <c r="D7" s="147" t="s">
        <v>132</v>
      </c>
      <c r="E7" s="148" t="s">
        <v>20</v>
      </c>
      <c r="F7" s="42" t="s">
        <v>6</v>
      </c>
      <c r="G7" s="149" t="s">
        <v>7</v>
      </c>
      <c r="H7" s="154">
        <v>4</v>
      </c>
      <c r="I7" s="155">
        <v>5</v>
      </c>
      <c r="J7" s="156">
        <v>3</v>
      </c>
      <c r="K7" s="155">
        <v>5</v>
      </c>
      <c r="L7" s="154">
        <v>4</v>
      </c>
      <c r="M7" s="157">
        <v>4</v>
      </c>
      <c r="N7" s="154">
        <v>4</v>
      </c>
      <c r="O7" s="157">
        <v>3</v>
      </c>
      <c r="P7" s="155">
        <v>4</v>
      </c>
      <c r="Q7" s="154">
        <f t="shared" ref="Q7" si="0">SUM(H7:P7)</f>
        <v>36</v>
      </c>
      <c r="R7" s="154">
        <v>5</v>
      </c>
      <c r="S7" s="155">
        <v>4</v>
      </c>
      <c r="T7" s="156">
        <v>3</v>
      </c>
      <c r="U7" s="154">
        <v>4</v>
      </c>
      <c r="V7" s="155">
        <v>5</v>
      </c>
      <c r="W7" s="154">
        <v>4</v>
      </c>
      <c r="X7" s="154">
        <v>3</v>
      </c>
      <c r="Y7" s="154">
        <v>4</v>
      </c>
      <c r="Z7" s="154">
        <v>4</v>
      </c>
      <c r="AA7" s="154">
        <f t="shared" ref="AA7" si="1">SUM(R7:Z7)</f>
        <v>36</v>
      </c>
      <c r="AB7" s="154">
        <f t="shared" ref="AB7" si="2">SUM(Q7+AA7)</f>
        <v>72</v>
      </c>
      <c r="AC7" s="272"/>
      <c r="AD7" s="287"/>
      <c r="AE7" s="275"/>
      <c r="AF7" s="280"/>
      <c r="AG7" s="281"/>
      <c r="AH7" s="290"/>
      <c r="AI7" s="1"/>
      <c r="AJ7" s="1"/>
    </row>
    <row r="8" spans="1:37" ht="53" customHeight="1">
      <c r="A8" s="121">
        <f t="shared" ref="A8:A38" si="3">SUM(A7+1)</f>
        <v>1</v>
      </c>
      <c r="B8" s="64" t="s">
        <v>127</v>
      </c>
      <c r="C8" s="94" t="s">
        <v>163</v>
      </c>
      <c r="D8" s="60" t="s">
        <v>216</v>
      </c>
      <c r="E8" s="137" t="s">
        <v>52</v>
      </c>
      <c r="F8" s="137" t="s">
        <v>50</v>
      </c>
      <c r="G8" s="138"/>
      <c r="H8" s="172">
        <v>4</v>
      </c>
      <c r="I8" s="173">
        <v>6</v>
      </c>
      <c r="J8" s="172">
        <v>6</v>
      </c>
      <c r="K8" s="172">
        <v>6</v>
      </c>
      <c r="L8" s="172">
        <v>6</v>
      </c>
      <c r="M8" s="172">
        <v>6</v>
      </c>
      <c r="N8" s="172">
        <v>5</v>
      </c>
      <c r="O8" s="179">
        <v>6</v>
      </c>
      <c r="P8" s="172">
        <v>4</v>
      </c>
      <c r="Q8" s="132">
        <f t="shared" ref="Q8:Q38" si="4">SUM(H8:P8)</f>
        <v>49</v>
      </c>
      <c r="R8" s="172">
        <v>5</v>
      </c>
      <c r="S8" s="176">
        <v>4</v>
      </c>
      <c r="T8" s="172">
        <v>3</v>
      </c>
      <c r="U8" s="176">
        <v>4</v>
      </c>
      <c r="V8" s="176">
        <v>6</v>
      </c>
      <c r="W8" s="178">
        <v>5</v>
      </c>
      <c r="X8" s="178">
        <v>5</v>
      </c>
      <c r="Y8" s="176">
        <v>5</v>
      </c>
      <c r="Z8" s="172">
        <v>5</v>
      </c>
      <c r="AA8" s="133">
        <f t="shared" ref="AA8:AA38" si="5">SUM(R8:Z8)</f>
        <v>42</v>
      </c>
      <c r="AB8" s="130">
        <f t="shared" ref="AB8:AB38" si="6">SUM(Q8+AA8)</f>
        <v>91</v>
      </c>
      <c r="AC8" s="131" t="s">
        <v>115</v>
      </c>
      <c r="AD8" s="129">
        <f t="shared" ref="AD8:AD38" si="7">SUM(AB8-AC8)</f>
        <v>69</v>
      </c>
      <c r="AE8" s="134" t="s">
        <v>151</v>
      </c>
      <c r="AF8" s="129">
        <f t="shared" ref="AF8:AF38" si="8">SUM(Q8-AA8)</f>
        <v>7</v>
      </c>
      <c r="AG8" s="75"/>
      <c r="AH8" s="89"/>
      <c r="AI8" s="87"/>
      <c r="AJ8" s="87"/>
      <c r="AK8" s="88"/>
    </row>
    <row r="9" spans="1:37" ht="53" customHeight="1" thickBot="1">
      <c r="A9" s="121">
        <f t="shared" si="3"/>
        <v>2</v>
      </c>
      <c r="B9" s="64" t="s">
        <v>220</v>
      </c>
      <c r="C9" s="38" t="s">
        <v>68</v>
      </c>
      <c r="D9" s="215" t="s">
        <v>242</v>
      </c>
      <c r="E9" s="96" t="s">
        <v>30</v>
      </c>
      <c r="F9" s="33" t="s">
        <v>50</v>
      </c>
      <c r="G9" s="95"/>
      <c r="H9" s="172">
        <v>6</v>
      </c>
      <c r="I9" s="173">
        <v>5</v>
      </c>
      <c r="J9" s="174">
        <v>3</v>
      </c>
      <c r="K9" s="172">
        <v>8</v>
      </c>
      <c r="L9" s="172">
        <v>5</v>
      </c>
      <c r="M9" s="174">
        <v>7</v>
      </c>
      <c r="N9" s="172">
        <v>6</v>
      </c>
      <c r="O9" s="178">
        <v>4</v>
      </c>
      <c r="P9" s="178">
        <v>5</v>
      </c>
      <c r="Q9" s="128">
        <f t="shared" si="4"/>
        <v>49</v>
      </c>
      <c r="R9" s="174">
        <v>7</v>
      </c>
      <c r="S9" s="176">
        <v>6</v>
      </c>
      <c r="T9" s="172">
        <v>5</v>
      </c>
      <c r="U9" s="172">
        <v>5</v>
      </c>
      <c r="V9" s="179">
        <v>6</v>
      </c>
      <c r="W9" s="172">
        <v>5</v>
      </c>
      <c r="X9" s="172">
        <v>5</v>
      </c>
      <c r="Y9" s="172">
        <v>7</v>
      </c>
      <c r="Z9" s="172">
        <v>6</v>
      </c>
      <c r="AA9" s="133">
        <f t="shared" si="5"/>
        <v>52</v>
      </c>
      <c r="AB9" s="130">
        <f t="shared" si="6"/>
        <v>101</v>
      </c>
      <c r="AC9" s="131" t="s">
        <v>69</v>
      </c>
      <c r="AD9" s="129">
        <f t="shared" si="7"/>
        <v>71</v>
      </c>
      <c r="AE9" s="134" t="s">
        <v>152</v>
      </c>
      <c r="AF9" s="129">
        <f t="shared" si="8"/>
        <v>-3</v>
      </c>
      <c r="AG9" s="75"/>
      <c r="AH9" s="89"/>
      <c r="AI9" s="87"/>
      <c r="AJ9" s="87"/>
      <c r="AK9" s="88"/>
    </row>
    <row r="10" spans="1:37" ht="53" customHeight="1" thickTop="1" thickBot="1">
      <c r="A10" s="121">
        <f t="shared" si="3"/>
        <v>3</v>
      </c>
      <c r="B10" s="64" t="s">
        <v>157</v>
      </c>
      <c r="C10" s="66" t="s">
        <v>43</v>
      </c>
      <c r="D10" s="63" t="s">
        <v>41</v>
      </c>
      <c r="E10" s="33" t="s">
        <v>31</v>
      </c>
      <c r="F10" s="33" t="s">
        <v>160</v>
      </c>
      <c r="G10" s="190"/>
      <c r="H10" s="172">
        <v>8</v>
      </c>
      <c r="I10" s="175">
        <v>6</v>
      </c>
      <c r="J10" s="172">
        <v>4</v>
      </c>
      <c r="K10" s="176">
        <v>5</v>
      </c>
      <c r="L10" s="176">
        <v>5</v>
      </c>
      <c r="M10" s="176">
        <v>5</v>
      </c>
      <c r="N10" s="176">
        <v>4</v>
      </c>
      <c r="O10" s="178">
        <v>3</v>
      </c>
      <c r="P10" s="172">
        <v>5</v>
      </c>
      <c r="Q10" s="205">
        <f t="shared" si="4"/>
        <v>45</v>
      </c>
      <c r="R10" s="203">
        <v>4</v>
      </c>
      <c r="S10" s="176">
        <v>8</v>
      </c>
      <c r="T10" s="192">
        <v>3</v>
      </c>
      <c r="U10" s="172">
        <v>5</v>
      </c>
      <c r="V10" s="178">
        <v>5</v>
      </c>
      <c r="W10" s="174">
        <v>4</v>
      </c>
      <c r="X10" s="172">
        <v>3</v>
      </c>
      <c r="Y10" s="172">
        <v>4</v>
      </c>
      <c r="Z10" s="178">
        <v>5</v>
      </c>
      <c r="AA10" s="133">
        <f t="shared" si="5"/>
        <v>41</v>
      </c>
      <c r="AB10" s="130">
        <f t="shared" si="6"/>
        <v>86</v>
      </c>
      <c r="AC10" s="131" t="s">
        <v>72</v>
      </c>
      <c r="AD10" s="129">
        <f t="shared" si="7"/>
        <v>76</v>
      </c>
      <c r="AE10" s="134" t="s">
        <v>145</v>
      </c>
      <c r="AF10" s="129">
        <f t="shared" si="8"/>
        <v>4</v>
      </c>
      <c r="AG10" s="75"/>
      <c r="AH10" s="25"/>
      <c r="AJ10" s="1"/>
    </row>
    <row r="11" spans="1:37" ht="53" customHeight="1" thickTop="1" thickBot="1">
      <c r="A11" s="121">
        <f t="shared" si="3"/>
        <v>4</v>
      </c>
      <c r="B11" s="64" t="s">
        <v>196</v>
      </c>
      <c r="C11" s="38" t="s">
        <v>80</v>
      </c>
      <c r="D11" s="61" t="s">
        <v>92</v>
      </c>
      <c r="E11" s="137" t="s">
        <v>93</v>
      </c>
      <c r="F11" s="137" t="s">
        <v>50</v>
      </c>
      <c r="G11" s="95"/>
      <c r="H11" s="172">
        <v>5</v>
      </c>
      <c r="I11" s="175">
        <v>6</v>
      </c>
      <c r="J11" s="192">
        <v>3</v>
      </c>
      <c r="K11" s="176">
        <v>5</v>
      </c>
      <c r="L11" s="177">
        <v>6</v>
      </c>
      <c r="M11" s="174">
        <v>5</v>
      </c>
      <c r="N11" s="176">
        <v>5</v>
      </c>
      <c r="O11" s="173">
        <v>3</v>
      </c>
      <c r="P11" s="172">
        <v>6</v>
      </c>
      <c r="Q11" s="128">
        <f t="shared" si="4"/>
        <v>44</v>
      </c>
      <c r="R11" s="178">
        <v>6</v>
      </c>
      <c r="S11" s="176">
        <v>5</v>
      </c>
      <c r="T11" s="172">
        <v>4</v>
      </c>
      <c r="U11" s="172">
        <v>4</v>
      </c>
      <c r="V11" s="206">
        <v>6</v>
      </c>
      <c r="W11" s="204">
        <v>3</v>
      </c>
      <c r="X11" s="176">
        <v>3</v>
      </c>
      <c r="Y11" s="172">
        <v>4</v>
      </c>
      <c r="Z11" s="172">
        <v>4</v>
      </c>
      <c r="AA11" s="135">
        <f t="shared" si="5"/>
        <v>39</v>
      </c>
      <c r="AB11" s="130">
        <f t="shared" si="6"/>
        <v>83</v>
      </c>
      <c r="AC11" s="131" t="s">
        <v>238</v>
      </c>
      <c r="AD11" s="129">
        <f t="shared" si="7"/>
        <v>78</v>
      </c>
      <c r="AE11" s="134"/>
      <c r="AF11" s="129">
        <f t="shared" si="8"/>
        <v>5</v>
      </c>
      <c r="AG11" s="75"/>
      <c r="AH11" s="25"/>
      <c r="AI11" s="3"/>
      <c r="AJ11" s="3"/>
    </row>
    <row r="12" spans="1:37" ht="53" customHeight="1" thickTop="1" thickBot="1">
      <c r="A12" s="121">
        <f t="shared" si="3"/>
        <v>5</v>
      </c>
      <c r="B12" s="136" t="s">
        <v>117</v>
      </c>
      <c r="C12" s="38" t="s">
        <v>118</v>
      </c>
      <c r="D12" s="60" t="s">
        <v>119</v>
      </c>
      <c r="E12" s="137" t="s">
        <v>120</v>
      </c>
      <c r="F12" s="96" t="s">
        <v>50</v>
      </c>
      <c r="G12" s="95"/>
      <c r="H12" s="172">
        <v>6</v>
      </c>
      <c r="I12" s="175">
        <v>7</v>
      </c>
      <c r="J12" s="172">
        <v>4</v>
      </c>
      <c r="K12" s="176">
        <v>7</v>
      </c>
      <c r="L12" s="176">
        <v>7</v>
      </c>
      <c r="M12" s="176">
        <v>5</v>
      </c>
      <c r="N12" s="176">
        <v>4</v>
      </c>
      <c r="O12" s="191">
        <v>5</v>
      </c>
      <c r="P12" s="172">
        <v>4</v>
      </c>
      <c r="Q12" s="128">
        <f t="shared" si="4"/>
        <v>49</v>
      </c>
      <c r="R12" s="172">
        <v>6</v>
      </c>
      <c r="S12" s="176">
        <v>7</v>
      </c>
      <c r="T12" s="172">
        <v>3</v>
      </c>
      <c r="U12" s="176">
        <v>5</v>
      </c>
      <c r="V12" s="202">
        <v>5</v>
      </c>
      <c r="W12" s="178">
        <v>4</v>
      </c>
      <c r="X12" s="178">
        <v>4</v>
      </c>
      <c r="Y12" s="176">
        <v>5</v>
      </c>
      <c r="Z12" s="178">
        <v>8</v>
      </c>
      <c r="AA12" s="133">
        <f t="shared" si="5"/>
        <v>47</v>
      </c>
      <c r="AB12" s="130">
        <f t="shared" si="6"/>
        <v>96</v>
      </c>
      <c r="AC12" s="131" t="s">
        <v>179</v>
      </c>
      <c r="AD12" s="129">
        <f t="shared" si="7"/>
        <v>79</v>
      </c>
      <c r="AE12" s="134"/>
      <c r="AF12" s="129">
        <f t="shared" si="8"/>
        <v>2</v>
      </c>
      <c r="AG12" s="75"/>
      <c r="AH12" s="25"/>
      <c r="AI12" s="3"/>
      <c r="AJ12" s="3"/>
    </row>
    <row r="13" spans="1:37" ht="53" customHeight="1" thickTop="1" thickBot="1">
      <c r="A13" s="121">
        <f t="shared" si="3"/>
        <v>6</v>
      </c>
      <c r="B13" s="64" t="s">
        <v>88</v>
      </c>
      <c r="C13" s="66" t="s">
        <v>76</v>
      </c>
      <c r="D13" s="59" t="s">
        <v>203</v>
      </c>
      <c r="E13" s="109" t="s">
        <v>51</v>
      </c>
      <c r="F13" s="33" t="s">
        <v>155</v>
      </c>
      <c r="G13" s="5"/>
      <c r="H13" s="172">
        <v>4</v>
      </c>
      <c r="I13" s="173">
        <v>6</v>
      </c>
      <c r="J13" s="174">
        <v>3</v>
      </c>
      <c r="K13" s="172">
        <v>5</v>
      </c>
      <c r="L13" s="172">
        <v>5</v>
      </c>
      <c r="M13" s="174">
        <v>5</v>
      </c>
      <c r="N13" s="172">
        <v>5</v>
      </c>
      <c r="O13" s="178">
        <v>4</v>
      </c>
      <c r="P13" s="178">
        <v>5</v>
      </c>
      <c r="Q13" s="214">
        <f t="shared" si="4"/>
        <v>42</v>
      </c>
      <c r="R13" s="172">
        <v>5</v>
      </c>
      <c r="S13" s="176">
        <v>4</v>
      </c>
      <c r="T13" s="172">
        <v>4</v>
      </c>
      <c r="U13" s="183">
        <v>6</v>
      </c>
      <c r="V13" s="207">
        <v>4</v>
      </c>
      <c r="W13" s="208">
        <v>4</v>
      </c>
      <c r="X13" s="182">
        <v>4</v>
      </c>
      <c r="Y13" s="176">
        <v>5</v>
      </c>
      <c r="Z13" s="174">
        <v>4</v>
      </c>
      <c r="AA13" s="133">
        <f t="shared" si="5"/>
        <v>40</v>
      </c>
      <c r="AB13" s="130">
        <f t="shared" si="6"/>
        <v>82</v>
      </c>
      <c r="AC13" s="131" t="s">
        <v>232</v>
      </c>
      <c r="AD13" s="129">
        <f t="shared" si="7"/>
        <v>82</v>
      </c>
      <c r="AE13" s="134"/>
      <c r="AF13" s="129">
        <f t="shared" si="8"/>
        <v>2</v>
      </c>
      <c r="AG13" s="75"/>
      <c r="AH13" s="25"/>
      <c r="AI13" s="3"/>
      <c r="AJ13" s="3"/>
    </row>
    <row r="14" spans="1:37" ht="53" customHeight="1" thickTop="1" thickBot="1">
      <c r="A14" s="121">
        <f t="shared" si="3"/>
        <v>7</v>
      </c>
      <c r="B14" s="64" t="s">
        <v>211</v>
      </c>
      <c r="C14" s="38" t="s">
        <v>77</v>
      </c>
      <c r="D14" s="60" t="s">
        <v>141</v>
      </c>
      <c r="E14" s="96" t="s">
        <v>49</v>
      </c>
      <c r="F14" s="49" t="s">
        <v>155</v>
      </c>
      <c r="G14" s="4"/>
      <c r="H14" s="172">
        <v>4</v>
      </c>
      <c r="I14" s="173">
        <v>6</v>
      </c>
      <c r="J14" s="172">
        <v>4</v>
      </c>
      <c r="K14" s="172">
        <v>7</v>
      </c>
      <c r="L14" s="172">
        <v>5</v>
      </c>
      <c r="M14" s="172">
        <v>4</v>
      </c>
      <c r="N14" s="172">
        <v>7</v>
      </c>
      <c r="O14" s="173">
        <v>5</v>
      </c>
      <c r="P14" s="172">
        <v>5</v>
      </c>
      <c r="Q14" s="128">
        <f t="shared" si="4"/>
        <v>47</v>
      </c>
      <c r="R14" s="172">
        <v>5</v>
      </c>
      <c r="S14" s="176">
        <v>4</v>
      </c>
      <c r="T14" s="172">
        <v>4</v>
      </c>
      <c r="U14" s="183">
        <v>4</v>
      </c>
      <c r="V14" s="203">
        <v>4</v>
      </c>
      <c r="W14" s="204">
        <v>3</v>
      </c>
      <c r="X14" s="182">
        <v>3</v>
      </c>
      <c r="Y14" s="183">
        <v>5</v>
      </c>
      <c r="Z14" s="204">
        <v>3</v>
      </c>
      <c r="AA14" s="209">
        <f t="shared" si="5"/>
        <v>35</v>
      </c>
      <c r="AB14" s="130">
        <f t="shared" si="6"/>
        <v>82</v>
      </c>
      <c r="AC14" s="131" t="s">
        <v>234</v>
      </c>
      <c r="AD14" s="129">
        <f t="shared" si="7"/>
        <v>82</v>
      </c>
      <c r="AE14" s="134"/>
      <c r="AF14" s="129">
        <f t="shared" si="8"/>
        <v>12</v>
      </c>
      <c r="AG14" s="143" t="s">
        <v>26</v>
      </c>
      <c r="AH14" s="25"/>
      <c r="AI14" s="3"/>
      <c r="AJ14" s="3"/>
    </row>
    <row r="15" spans="1:37" ht="53" customHeight="1" thickTop="1" thickBot="1">
      <c r="A15" s="121">
        <f t="shared" si="3"/>
        <v>8</v>
      </c>
      <c r="B15" s="97" t="s">
        <v>206</v>
      </c>
      <c r="C15" s="38" t="s">
        <v>108</v>
      </c>
      <c r="D15" s="61" t="s">
        <v>38</v>
      </c>
      <c r="E15" s="113">
        <v>535499140</v>
      </c>
      <c r="F15" s="137" t="s">
        <v>50</v>
      </c>
      <c r="G15" s="4"/>
      <c r="H15" s="172">
        <v>5</v>
      </c>
      <c r="I15" s="179">
        <v>7</v>
      </c>
      <c r="J15" s="172">
        <v>3</v>
      </c>
      <c r="K15" s="172">
        <v>5</v>
      </c>
      <c r="L15" s="172">
        <v>6</v>
      </c>
      <c r="M15" s="172">
        <v>5</v>
      </c>
      <c r="N15" s="172">
        <v>7</v>
      </c>
      <c r="O15" s="173">
        <v>3</v>
      </c>
      <c r="P15" s="179">
        <v>5</v>
      </c>
      <c r="Q15" s="128">
        <f t="shared" si="4"/>
        <v>46</v>
      </c>
      <c r="R15" s="172">
        <v>7</v>
      </c>
      <c r="S15" s="176">
        <v>6</v>
      </c>
      <c r="T15" s="172">
        <v>5</v>
      </c>
      <c r="U15" s="176">
        <v>4</v>
      </c>
      <c r="V15" s="210">
        <v>7</v>
      </c>
      <c r="W15" s="178">
        <v>6</v>
      </c>
      <c r="X15" s="178">
        <v>4</v>
      </c>
      <c r="Y15" s="176">
        <v>6</v>
      </c>
      <c r="Z15" s="178">
        <v>6</v>
      </c>
      <c r="AA15" s="133">
        <f t="shared" si="5"/>
        <v>51</v>
      </c>
      <c r="AB15" s="130">
        <f t="shared" si="6"/>
        <v>97</v>
      </c>
      <c r="AC15" s="131" t="s">
        <v>237</v>
      </c>
      <c r="AD15" s="129">
        <f t="shared" si="7"/>
        <v>83</v>
      </c>
      <c r="AE15" s="134"/>
      <c r="AF15" s="129">
        <f t="shared" si="8"/>
        <v>-5</v>
      </c>
      <c r="AG15" s="75"/>
      <c r="AH15" s="144" t="s">
        <v>53</v>
      </c>
      <c r="AI15" s="3"/>
      <c r="AJ15" s="3"/>
    </row>
    <row r="16" spans="1:37" ht="53" customHeight="1" thickTop="1" thickBot="1">
      <c r="A16" s="121">
        <f t="shared" si="3"/>
        <v>9</v>
      </c>
      <c r="B16" s="65" t="s">
        <v>229</v>
      </c>
      <c r="C16" s="66" t="s">
        <v>168</v>
      </c>
      <c r="D16" s="61" t="s">
        <v>22</v>
      </c>
      <c r="E16" s="96" t="s">
        <v>29</v>
      </c>
      <c r="F16" s="96" t="s">
        <v>50</v>
      </c>
      <c r="G16" s="4"/>
      <c r="H16" s="177">
        <v>5</v>
      </c>
      <c r="I16" s="179">
        <v>7</v>
      </c>
      <c r="J16" s="176">
        <v>5</v>
      </c>
      <c r="K16" s="172">
        <v>8</v>
      </c>
      <c r="L16" s="172">
        <v>6</v>
      </c>
      <c r="M16" s="172">
        <v>5</v>
      </c>
      <c r="N16" s="172">
        <v>6</v>
      </c>
      <c r="O16" s="173">
        <v>4</v>
      </c>
      <c r="P16" s="172">
        <v>6</v>
      </c>
      <c r="Q16" s="128">
        <f t="shared" si="4"/>
        <v>52</v>
      </c>
      <c r="R16" s="172">
        <v>7</v>
      </c>
      <c r="S16" s="183">
        <v>4</v>
      </c>
      <c r="T16" s="172">
        <v>3</v>
      </c>
      <c r="U16" s="183">
        <v>6</v>
      </c>
      <c r="V16" s="203">
        <v>4</v>
      </c>
      <c r="W16" s="176">
        <v>5</v>
      </c>
      <c r="X16" s="178">
        <v>5</v>
      </c>
      <c r="Y16" s="176">
        <v>6</v>
      </c>
      <c r="Z16" s="172">
        <v>5</v>
      </c>
      <c r="AA16" s="133">
        <f t="shared" si="5"/>
        <v>45</v>
      </c>
      <c r="AB16" s="130">
        <f t="shared" si="6"/>
        <v>97</v>
      </c>
      <c r="AC16" s="131" t="s">
        <v>70</v>
      </c>
      <c r="AD16" s="129">
        <f t="shared" si="7"/>
        <v>84</v>
      </c>
      <c r="AE16" s="134"/>
      <c r="AF16" s="129">
        <f t="shared" si="8"/>
        <v>7</v>
      </c>
      <c r="AG16" s="75"/>
      <c r="AH16" s="25"/>
      <c r="AI16" s="3"/>
      <c r="AJ16" s="3"/>
    </row>
    <row r="17" spans="1:36" ht="53" customHeight="1" thickTop="1" thickBot="1">
      <c r="A17" s="121">
        <f t="shared" si="3"/>
        <v>10</v>
      </c>
      <c r="B17" s="97" t="s">
        <v>202</v>
      </c>
      <c r="C17" s="38" t="s">
        <v>130</v>
      </c>
      <c r="D17" s="60" t="s">
        <v>131</v>
      </c>
      <c r="E17" s="110" t="s">
        <v>204</v>
      </c>
      <c r="F17" s="110" t="s">
        <v>155</v>
      </c>
      <c r="G17" s="95"/>
      <c r="H17" s="172">
        <v>5</v>
      </c>
      <c r="I17" s="202">
        <v>6</v>
      </c>
      <c r="J17" s="172">
        <v>4</v>
      </c>
      <c r="K17" s="172">
        <v>6</v>
      </c>
      <c r="L17" s="172">
        <v>5</v>
      </c>
      <c r="M17" s="172">
        <v>4</v>
      </c>
      <c r="N17" s="172">
        <v>5</v>
      </c>
      <c r="O17" s="193">
        <v>3</v>
      </c>
      <c r="P17" s="174">
        <v>5</v>
      </c>
      <c r="Q17" s="128">
        <f t="shared" si="4"/>
        <v>43</v>
      </c>
      <c r="R17" s="172">
        <v>5</v>
      </c>
      <c r="S17" s="176">
        <v>5</v>
      </c>
      <c r="T17" s="172">
        <v>4</v>
      </c>
      <c r="U17" s="176">
        <v>6</v>
      </c>
      <c r="V17" s="173">
        <v>5</v>
      </c>
      <c r="W17" s="172">
        <v>5</v>
      </c>
      <c r="X17" s="178">
        <v>5</v>
      </c>
      <c r="Y17" s="176">
        <v>6</v>
      </c>
      <c r="Z17" s="172">
        <v>5</v>
      </c>
      <c r="AA17" s="133">
        <f t="shared" si="5"/>
        <v>46</v>
      </c>
      <c r="AB17" s="130">
        <f t="shared" si="6"/>
        <v>89</v>
      </c>
      <c r="AC17" s="131" t="s">
        <v>60</v>
      </c>
      <c r="AD17" s="129">
        <f t="shared" si="7"/>
        <v>85</v>
      </c>
      <c r="AE17" s="134"/>
      <c r="AF17" s="129">
        <f t="shared" si="8"/>
        <v>-3</v>
      </c>
      <c r="AG17" s="75"/>
      <c r="AH17" s="30"/>
      <c r="AI17" s="3"/>
      <c r="AJ17" s="3"/>
    </row>
    <row r="18" spans="1:36" ht="53" customHeight="1" thickTop="1" thickBot="1">
      <c r="A18" s="121">
        <f t="shared" si="3"/>
        <v>11</v>
      </c>
      <c r="B18" s="64" t="s">
        <v>191</v>
      </c>
      <c r="C18" s="38" t="s">
        <v>167</v>
      </c>
      <c r="D18" s="61" t="s">
        <v>96</v>
      </c>
      <c r="E18" s="96" t="s">
        <v>188</v>
      </c>
      <c r="F18" s="49" t="s">
        <v>155</v>
      </c>
      <c r="G18" s="4"/>
      <c r="H18" s="177">
        <v>6</v>
      </c>
      <c r="I18" s="203">
        <v>4</v>
      </c>
      <c r="J18" s="191">
        <v>4</v>
      </c>
      <c r="K18" s="172">
        <v>8</v>
      </c>
      <c r="L18" s="172">
        <v>6</v>
      </c>
      <c r="M18" s="172">
        <v>5</v>
      </c>
      <c r="N18" s="172">
        <v>6</v>
      </c>
      <c r="O18" s="175">
        <v>5</v>
      </c>
      <c r="P18" s="204">
        <v>3</v>
      </c>
      <c r="Q18" s="132">
        <f t="shared" si="4"/>
        <v>47</v>
      </c>
      <c r="R18" s="172">
        <v>6</v>
      </c>
      <c r="S18" s="176">
        <v>5</v>
      </c>
      <c r="T18" s="172">
        <v>3</v>
      </c>
      <c r="U18" s="176">
        <v>5</v>
      </c>
      <c r="V18" s="179">
        <v>6</v>
      </c>
      <c r="W18" s="177">
        <v>8</v>
      </c>
      <c r="X18" s="178">
        <v>3</v>
      </c>
      <c r="Y18" s="176">
        <v>5</v>
      </c>
      <c r="Z18" s="172">
        <v>6</v>
      </c>
      <c r="AA18" s="133">
        <f t="shared" si="5"/>
        <v>47</v>
      </c>
      <c r="AB18" s="130">
        <f t="shared" si="6"/>
        <v>94</v>
      </c>
      <c r="AC18" s="131" t="s">
        <v>125</v>
      </c>
      <c r="AD18" s="129">
        <f t="shared" si="7"/>
        <v>85</v>
      </c>
      <c r="AE18" s="134"/>
      <c r="AF18" s="129">
        <f t="shared" si="8"/>
        <v>0</v>
      </c>
      <c r="AG18" s="75"/>
      <c r="AH18" s="30"/>
      <c r="AI18" s="3"/>
      <c r="AJ18" s="3"/>
    </row>
    <row r="19" spans="1:36" ht="53" customHeight="1" thickTop="1">
      <c r="A19" s="121">
        <f t="shared" si="3"/>
        <v>12</v>
      </c>
      <c r="B19" s="97" t="s">
        <v>156</v>
      </c>
      <c r="C19" s="38" t="s">
        <v>82</v>
      </c>
      <c r="D19" s="68" t="s">
        <v>142</v>
      </c>
      <c r="E19" s="137" t="s">
        <v>225</v>
      </c>
      <c r="F19" s="137" t="s">
        <v>50</v>
      </c>
      <c r="G19" s="4"/>
      <c r="H19" s="172">
        <v>6</v>
      </c>
      <c r="I19" s="173">
        <v>5</v>
      </c>
      <c r="J19" s="172">
        <v>4</v>
      </c>
      <c r="K19" s="172">
        <v>7</v>
      </c>
      <c r="L19" s="172">
        <v>6</v>
      </c>
      <c r="M19" s="172">
        <v>6</v>
      </c>
      <c r="N19" s="172">
        <v>8</v>
      </c>
      <c r="O19" s="173">
        <v>4</v>
      </c>
      <c r="P19" s="178">
        <v>6</v>
      </c>
      <c r="Q19" s="128">
        <f t="shared" si="4"/>
        <v>52</v>
      </c>
      <c r="R19" s="172">
        <v>6</v>
      </c>
      <c r="S19" s="176">
        <v>6</v>
      </c>
      <c r="T19" s="172">
        <v>3</v>
      </c>
      <c r="U19" s="176">
        <v>6</v>
      </c>
      <c r="V19" s="179">
        <v>6</v>
      </c>
      <c r="W19" s="177">
        <v>5</v>
      </c>
      <c r="X19" s="178">
        <v>4</v>
      </c>
      <c r="Y19" s="176">
        <v>5</v>
      </c>
      <c r="Z19" s="172">
        <v>5</v>
      </c>
      <c r="AA19" s="133">
        <f t="shared" si="5"/>
        <v>46</v>
      </c>
      <c r="AB19" s="130">
        <f t="shared" si="6"/>
        <v>98</v>
      </c>
      <c r="AC19" s="131" t="s">
        <v>239</v>
      </c>
      <c r="AD19" s="129">
        <f t="shared" si="7"/>
        <v>86</v>
      </c>
      <c r="AE19" s="134"/>
      <c r="AF19" s="129">
        <f t="shared" si="8"/>
        <v>6</v>
      </c>
      <c r="AG19" s="75"/>
      <c r="AH19" s="25"/>
      <c r="AI19" s="3"/>
      <c r="AJ19" s="3"/>
    </row>
    <row r="20" spans="1:36" ht="53" customHeight="1">
      <c r="A20" s="121">
        <f t="shared" si="3"/>
        <v>13</v>
      </c>
      <c r="B20" s="64" t="s">
        <v>199</v>
      </c>
      <c r="C20" s="66" t="s">
        <v>42</v>
      </c>
      <c r="D20" s="63" t="s">
        <v>144</v>
      </c>
      <c r="E20" s="33"/>
      <c r="F20" s="45" t="s">
        <v>50</v>
      </c>
      <c r="G20" s="4"/>
      <c r="H20" s="172">
        <v>5</v>
      </c>
      <c r="I20" s="173">
        <v>8</v>
      </c>
      <c r="J20" s="172">
        <v>3</v>
      </c>
      <c r="K20" s="172">
        <v>8</v>
      </c>
      <c r="L20" s="172">
        <v>6</v>
      </c>
      <c r="M20" s="172">
        <v>5</v>
      </c>
      <c r="N20" s="172">
        <v>6</v>
      </c>
      <c r="O20" s="178">
        <v>4</v>
      </c>
      <c r="P20" s="172">
        <v>7</v>
      </c>
      <c r="Q20" s="128">
        <f t="shared" si="4"/>
        <v>52</v>
      </c>
      <c r="R20" s="172">
        <v>8</v>
      </c>
      <c r="S20" s="176">
        <v>6</v>
      </c>
      <c r="T20" s="172">
        <v>4</v>
      </c>
      <c r="U20" s="176">
        <v>9</v>
      </c>
      <c r="V20" s="179">
        <v>7</v>
      </c>
      <c r="W20" s="177">
        <v>7</v>
      </c>
      <c r="X20" s="178">
        <v>3</v>
      </c>
      <c r="Y20" s="176">
        <v>4</v>
      </c>
      <c r="Z20" s="172">
        <v>4</v>
      </c>
      <c r="AA20" s="133">
        <f t="shared" si="5"/>
        <v>52</v>
      </c>
      <c r="AB20" s="130">
        <f t="shared" si="6"/>
        <v>104</v>
      </c>
      <c r="AC20" s="131" t="s">
        <v>116</v>
      </c>
      <c r="AD20" s="129">
        <f t="shared" si="7"/>
        <v>86</v>
      </c>
      <c r="AE20" s="134"/>
      <c r="AF20" s="129">
        <f t="shared" si="8"/>
        <v>0</v>
      </c>
      <c r="AG20" s="75"/>
      <c r="AH20" s="25"/>
      <c r="AI20" s="3"/>
      <c r="AJ20" s="3"/>
    </row>
    <row r="21" spans="1:36" ht="53" customHeight="1">
      <c r="A21" s="121">
        <f t="shared" si="3"/>
        <v>14</v>
      </c>
      <c r="B21" s="136" t="s">
        <v>231</v>
      </c>
      <c r="C21" s="188" t="s">
        <v>139</v>
      </c>
      <c r="D21" s="189" t="s">
        <v>140</v>
      </c>
      <c r="E21" s="49"/>
      <c r="F21" s="49" t="s">
        <v>50</v>
      </c>
      <c r="G21" s="138"/>
      <c r="H21" s="172">
        <v>5</v>
      </c>
      <c r="I21" s="173">
        <v>7</v>
      </c>
      <c r="J21" s="172">
        <v>4</v>
      </c>
      <c r="K21" s="172">
        <v>9</v>
      </c>
      <c r="L21" s="172">
        <v>7</v>
      </c>
      <c r="M21" s="172">
        <v>6</v>
      </c>
      <c r="N21" s="172">
        <v>5</v>
      </c>
      <c r="O21" s="178">
        <v>5</v>
      </c>
      <c r="P21" s="172">
        <v>4</v>
      </c>
      <c r="Q21" s="128">
        <f t="shared" si="4"/>
        <v>52</v>
      </c>
      <c r="R21" s="172">
        <v>7</v>
      </c>
      <c r="S21" s="176">
        <v>6</v>
      </c>
      <c r="T21" s="172">
        <v>5</v>
      </c>
      <c r="U21" s="183">
        <v>5</v>
      </c>
      <c r="V21" s="179">
        <v>10</v>
      </c>
      <c r="W21" s="177">
        <v>5</v>
      </c>
      <c r="X21" s="178">
        <v>4</v>
      </c>
      <c r="Y21" s="176">
        <v>5</v>
      </c>
      <c r="Z21" s="172">
        <v>5</v>
      </c>
      <c r="AA21" s="133">
        <f t="shared" si="5"/>
        <v>52</v>
      </c>
      <c r="AB21" s="130">
        <f t="shared" si="6"/>
        <v>104</v>
      </c>
      <c r="AC21" s="131" t="s">
        <v>178</v>
      </c>
      <c r="AD21" s="129">
        <f t="shared" si="7"/>
        <v>86</v>
      </c>
      <c r="AE21" s="134"/>
      <c r="AF21" s="129">
        <f t="shared" si="8"/>
        <v>0</v>
      </c>
      <c r="AG21" s="75"/>
      <c r="AH21" s="25"/>
      <c r="AI21" s="3"/>
      <c r="AJ21" s="3"/>
    </row>
    <row r="22" spans="1:36" ht="53" customHeight="1">
      <c r="A22" s="121">
        <f t="shared" si="3"/>
        <v>15</v>
      </c>
      <c r="B22" s="97" t="s">
        <v>197</v>
      </c>
      <c r="C22" s="38" t="s">
        <v>81</v>
      </c>
      <c r="D22" s="60" t="s">
        <v>74</v>
      </c>
      <c r="E22" s="96" t="s">
        <v>84</v>
      </c>
      <c r="F22" s="96" t="s">
        <v>155</v>
      </c>
      <c r="G22" s="138"/>
      <c r="H22" s="172">
        <v>4</v>
      </c>
      <c r="I22" s="173">
        <v>5</v>
      </c>
      <c r="J22" s="178">
        <v>3</v>
      </c>
      <c r="K22" s="172">
        <v>6</v>
      </c>
      <c r="L22" s="172">
        <v>5</v>
      </c>
      <c r="M22" s="172">
        <v>5</v>
      </c>
      <c r="N22" s="172">
        <v>8</v>
      </c>
      <c r="O22" s="173">
        <v>3</v>
      </c>
      <c r="P22" s="172">
        <v>4</v>
      </c>
      <c r="Q22" s="128">
        <f t="shared" si="4"/>
        <v>43</v>
      </c>
      <c r="R22" s="172">
        <v>5</v>
      </c>
      <c r="S22" s="176">
        <v>6</v>
      </c>
      <c r="T22" s="172">
        <v>4</v>
      </c>
      <c r="U22" s="176">
        <v>6</v>
      </c>
      <c r="V22" s="179">
        <v>5</v>
      </c>
      <c r="W22" s="177">
        <v>5</v>
      </c>
      <c r="X22" s="178">
        <v>3</v>
      </c>
      <c r="Y22" s="176">
        <v>5</v>
      </c>
      <c r="Z22" s="172">
        <v>5</v>
      </c>
      <c r="AA22" s="133">
        <f t="shared" si="5"/>
        <v>44</v>
      </c>
      <c r="AB22" s="130">
        <f t="shared" si="6"/>
        <v>87</v>
      </c>
      <c r="AC22" s="131" t="s">
        <v>61</v>
      </c>
      <c r="AD22" s="129">
        <f t="shared" si="7"/>
        <v>87</v>
      </c>
      <c r="AE22" s="134"/>
      <c r="AF22" s="129">
        <f t="shared" si="8"/>
        <v>-1</v>
      </c>
      <c r="AG22" s="75"/>
      <c r="AH22" s="25"/>
      <c r="AI22" s="3"/>
      <c r="AJ22" s="3"/>
    </row>
    <row r="23" spans="1:36" ht="53" customHeight="1">
      <c r="A23" s="121">
        <f t="shared" si="3"/>
        <v>16</v>
      </c>
      <c r="B23" s="97" t="s">
        <v>228</v>
      </c>
      <c r="C23" s="66" t="s">
        <v>133</v>
      </c>
      <c r="D23" s="59" t="s">
        <v>135</v>
      </c>
      <c r="E23" s="33"/>
      <c r="F23" s="33" t="s">
        <v>99</v>
      </c>
      <c r="G23" s="138"/>
      <c r="H23" s="172">
        <v>5</v>
      </c>
      <c r="I23" s="173">
        <v>8</v>
      </c>
      <c r="J23" s="172">
        <v>7</v>
      </c>
      <c r="K23" s="172">
        <v>6</v>
      </c>
      <c r="L23" s="172">
        <v>6</v>
      </c>
      <c r="M23" s="172">
        <v>5</v>
      </c>
      <c r="N23" s="172">
        <v>5</v>
      </c>
      <c r="O23" s="173">
        <v>4</v>
      </c>
      <c r="P23" s="174">
        <v>6</v>
      </c>
      <c r="Q23" s="128">
        <f t="shared" si="4"/>
        <v>52</v>
      </c>
      <c r="R23" s="172">
        <v>9</v>
      </c>
      <c r="S23" s="176">
        <v>5</v>
      </c>
      <c r="T23" s="172">
        <v>4</v>
      </c>
      <c r="U23" s="176">
        <v>6</v>
      </c>
      <c r="V23" s="172">
        <v>7</v>
      </c>
      <c r="W23" s="177">
        <v>6</v>
      </c>
      <c r="X23" s="178">
        <v>5</v>
      </c>
      <c r="Y23" s="176">
        <v>6</v>
      </c>
      <c r="Z23" s="172">
        <v>6</v>
      </c>
      <c r="AA23" s="133">
        <f t="shared" si="5"/>
        <v>54</v>
      </c>
      <c r="AB23" s="130">
        <f t="shared" si="6"/>
        <v>106</v>
      </c>
      <c r="AC23" s="131" t="s">
        <v>236</v>
      </c>
      <c r="AD23" s="129">
        <f t="shared" si="7"/>
        <v>87</v>
      </c>
      <c r="AE23" s="134"/>
      <c r="AF23" s="129">
        <f t="shared" si="8"/>
        <v>-2</v>
      </c>
      <c r="AG23" s="75"/>
      <c r="AH23" s="25"/>
      <c r="AI23" s="3"/>
      <c r="AJ23" s="3"/>
    </row>
    <row r="24" spans="1:36" ht="53" customHeight="1">
      <c r="A24" s="121">
        <f t="shared" si="3"/>
        <v>17</v>
      </c>
      <c r="B24" s="97" t="s">
        <v>201</v>
      </c>
      <c r="C24" s="66" t="s">
        <v>103</v>
      </c>
      <c r="D24" s="59" t="s">
        <v>105</v>
      </c>
      <c r="E24" s="33" t="s">
        <v>28</v>
      </c>
      <c r="F24" s="45" t="s">
        <v>160</v>
      </c>
      <c r="G24" s="4"/>
      <c r="H24" s="172">
        <v>5</v>
      </c>
      <c r="I24" s="173">
        <v>7</v>
      </c>
      <c r="J24" s="172">
        <v>3</v>
      </c>
      <c r="K24" s="172">
        <v>8</v>
      </c>
      <c r="L24" s="172">
        <v>5</v>
      </c>
      <c r="M24" s="172">
        <v>5</v>
      </c>
      <c r="N24" s="172">
        <v>7</v>
      </c>
      <c r="O24" s="179">
        <v>3</v>
      </c>
      <c r="P24" s="172">
        <v>8</v>
      </c>
      <c r="Q24" s="132">
        <f t="shared" si="4"/>
        <v>51</v>
      </c>
      <c r="R24" s="172">
        <v>6</v>
      </c>
      <c r="S24" s="176">
        <v>7</v>
      </c>
      <c r="T24" s="172">
        <v>5</v>
      </c>
      <c r="U24" s="176">
        <v>5</v>
      </c>
      <c r="V24" s="179">
        <v>9</v>
      </c>
      <c r="W24" s="177">
        <v>4</v>
      </c>
      <c r="X24" s="178">
        <v>4</v>
      </c>
      <c r="Y24" s="176">
        <v>5</v>
      </c>
      <c r="Z24" s="172">
        <v>4</v>
      </c>
      <c r="AA24" s="133">
        <f t="shared" si="5"/>
        <v>49</v>
      </c>
      <c r="AB24" s="130">
        <f t="shared" si="6"/>
        <v>100</v>
      </c>
      <c r="AC24" s="131" t="s">
        <v>239</v>
      </c>
      <c r="AD24" s="129">
        <f t="shared" si="7"/>
        <v>88</v>
      </c>
      <c r="AE24" s="134"/>
      <c r="AF24" s="129">
        <f t="shared" si="8"/>
        <v>2</v>
      </c>
      <c r="AG24" s="75"/>
      <c r="AH24" s="25"/>
      <c r="AI24" s="3"/>
      <c r="AJ24" s="3"/>
    </row>
    <row r="25" spans="1:36" ht="53" customHeight="1">
      <c r="A25" s="121">
        <f t="shared" si="3"/>
        <v>18</v>
      </c>
      <c r="B25" s="64" t="s">
        <v>138</v>
      </c>
      <c r="C25" s="38" t="s">
        <v>78</v>
      </c>
      <c r="D25" s="60" t="s">
        <v>215</v>
      </c>
      <c r="E25" s="113">
        <v>522815125</v>
      </c>
      <c r="F25" s="49" t="s">
        <v>155</v>
      </c>
      <c r="G25" s="95"/>
      <c r="H25" s="172">
        <v>5</v>
      </c>
      <c r="I25" s="173">
        <v>5</v>
      </c>
      <c r="J25" s="172">
        <v>4</v>
      </c>
      <c r="K25" s="172">
        <v>7</v>
      </c>
      <c r="L25" s="172">
        <v>7</v>
      </c>
      <c r="M25" s="172">
        <v>5</v>
      </c>
      <c r="N25" s="172">
        <v>6</v>
      </c>
      <c r="O25" s="179">
        <v>3</v>
      </c>
      <c r="P25" s="172">
        <v>6</v>
      </c>
      <c r="Q25" s="128">
        <f t="shared" si="4"/>
        <v>48</v>
      </c>
      <c r="R25" s="172">
        <v>6</v>
      </c>
      <c r="S25" s="176">
        <v>6</v>
      </c>
      <c r="T25" s="172">
        <v>5</v>
      </c>
      <c r="U25" s="176">
        <v>6</v>
      </c>
      <c r="V25" s="172">
        <v>5</v>
      </c>
      <c r="W25" s="177">
        <v>5</v>
      </c>
      <c r="X25" s="178">
        <v>9</v>
      </c>
      <c r="Y25" s="176">
        <v>5</v>
      </c>
      <c r="Z25" s="172">
        <v>8</v>
      </c>
      <c r="AA25" s="133">
        <f t="shared" si="5"/>
        <v>55</v>
      </c>
      <c r="AB25" s="130">
        <f t="shared" si="6"/>
        <v>103</v>
      </c>
      <c r="AC25" s="131" t="s">
        <v>235</v>
      </c>
      <c r="AD25" s="129">
        <f t="shared" si="7"/>
        <v>88</v>
      </c>
      <c r="AE25" s="134"/>
      <c r="AF25" s="129">
        <f t="shared" si="8"/>
        <v>-7</v>
      </c>
      <c r="AG25" s="90"/>
      <c r="AH25" s="25"/>
      <c r="AI25" s="3"/>
      <c r="AJ25" s="3"/>
    </row>
    <row r="26" spans="1:36" ht="53" customHeight="1">
      <c r="A26" s="121">
        <f t="shared" si="3"/>
        <v>19</v>
      </c>
      <c r="B26" s="64" t="s">
        <v>36</v>
      </c>
      <c r="C26" s="38" t="s">
        <v>95</v>
      </c>
      <c r="D26" s="60" t="s">
        <v>216</v>
      </c>
      <c r="E26" s="137" t="s">
        <v>217</v>
      </c>
      <c r="F26" s="137" t="s">
        <v>50</v>
      </c>
      <c r="G26" s="95"/>
      <c r="H26" s="172">
        <v>5</v>
      </c>
      <c r="I26" s="173">
        <v>6</v>
      </c>
      <c r="J26" s="172">
        <v>6</v>
      </c>
      <c r="K26" s="172">
        <v>8</v>
      </c>
      <c r="L26" s="172">
        <v>6</v>
      </c>
      <c r="M26" s="172">
        <v>6</v>
      </c>
      <c r="N26" s="177">
        <v>5</v>
      </c>
      <c r="O26" s="179">
        <v>8</v>
      </c>
      <c r="P26" s="191">
        <v>5</v>
      </c>
      <c r="Q26" s="128">
        <f t="shared" si="4"/>
        <v>55</v>
      </c>
      <c r="R26" s="172">
        <v>8</v>
      </c>
      <c r="S26" s="176">
        <v>5</v>
      </c>
      <c r="T26" s="172">
        <v>4</v>
      </c>
      <c r="U26" s="176">
        <v>8</v>
      </c>
      <c r="V26" s="172">
        <v>7</v>
      </c>
      <c r="W26" s="177">
        <v>6</v>
      </c>
      <c r="X26" s="178">
        <v>5</v>
      </c>
      <c r="Y26" s="176">
        <v>5</v>
      </c>
      <c r="Z26" s="172">
        <v>6</v>
      </c>
      <c r="AA26" s="133">
        <f t="shared" si="5"/>
        <v>54</v>
      </c>
      <c r="AB26" s="130">
        <f t="shared" si="6"/>
        <v>109</v>
      </c>
      <c r="AC26" s="131" t="s">
        <v>233</v>
      </c>
      <c r="AD26" s="129">
        <f t="shared" si="7"/>
        <v>88</v>
      </c>
      <c r="AE26" s="134"/>
      <c r="AF26" s="129">
        <f t="shared" si="8"/>
        <v>1</v>
      </c>
      <c r="AG26" s="90"/>
      <c r="AH26" s="144" t="s">
        <v>53</v>
      </c>
      <c r="AI26" s="3"/>
      <c r="AJ26" s="3"/>
    </row>
    <row r="27" spans="1:36" ht="53" customHeight="1">
      <c r="A27" s="121">
        <f t="shared" si="3"/>
        <v>20</v>
      </c>
      <c r="B27" s="64" t="s">
        <v>97</v>
      </c>
      <c r="C27" s="38" t="s">
        <v>79</v>
      </c>
      <c r="D27" s="61" t="s">
        <v>215</v>
      </c>
      <c r="E27" s="113" t="s">
        <v>98</v>
      </c>
      <c r="F27" s="137" t="s">
        <v>223</v>
      </c>
      <c r="G27" s="138"/>
      <c r="H27" s="172">
        <v>4</v>
      </c>
      <c r="I27" s="173">
        <v>7</v>
      </c>
      <c r="J27" s="172">
        <v>4</v>
      </c>
      <c r="K27" s="172">
        <v>12</v>
      </c>
      <c r="L27" s="172">
        <v>8</v>
      </c>
      <c r="M27" s="172">
        <v>6</v>
      </c>
      <c r="N27" s="172">
        <v>6</v>
      </c>
      <c r="O27" s="172">
        <v>3</v>
      </c>
      <c r="P27" s="172">
        <v>7</v>
      </c>
      <c r="Q27" s="128">
        <f t="shared" si="4"/>
        <v>57</v>
      </c>
      <c r="R27" s="172">
        <v>8</v>
      </c>
      <c r="S27" s="176">
        <v>6</v>
      </c>
      <c r="T27" s="172">
        <v>4</v>
      </c>
      <c r="U27" s="176">
        <v>8</v>
      </c>
      <c r="V27" s="179">
        <v>5</v>
      </c>
      <c r="W27" s="177">
        <v>6</v>
      </c>
      <c r="X27" s="178">
        <v>3</v>
      </c>
      <c r="Y27" s="176">
        <v>6</v>
      </c>
      <c r="Z27" s="172">
        <v>6</v>
      </c>
      <c r="AA27" s="133">
        <f t="shared" si="5"/>
        <v>52</v>
      </c>
      <c r="AB27" s="130">
        <f t="shared" si="6"/>
        <v>109</v>
      </c>
      <c r="AC27" s="131" t="s">
        <v>236</v>
      </c>
      <c r="AD27" s="129">
        <f t="shared" si="7"/>
        <v>90</v>
      </c>
      <c r="AE27" s="134"/>
      <c r="AF27" s="129">
        <f t="shared" si="8"/>
        <v>5</v>
      </c>
      <c r="AG27" s="90"/>
      <c r="AH27" s="25"/>
      <c r="AI27" s="3"/>
      <c r="AJ27" s="3"/>
    </row>
    <row r="28" spans="1:36" ht="53" customHeight="1">
      <c r="A28" s="121">
        <f t="shared" si="3"/>
        <v>21</v>
      </c>
      <c r="B28" s="97" t="s">
        <v>158</v>
      </c>
      <c r="C28" s="66" t="s">
        <v>44</v>
      </c>
      <c r="D28" s="63" t="s">
        <v>159</v>
      </c>
      <c r="E28" s="33"/>
      <c r="F28" s="33" t="s">
        <v>50</v>
      </c>
      <c r="G28" s="4"/>
      <c r="H28" s="172">
        <v>6</v>
      </c>
      <c r="I28" s="173">
        <v>6</v>
      </c>
      <c r="J28" s="172">
        <v>6</v>
      </c>
      <c r="K28" s="172">
        <v>7</v>
      </c>
      <c r="L28" s="172">
        <v>5</v>
      </c>
      <c r="M28" s="172">
        <v>5</v>
      </c>
      <c r="N28" s="172">
        <v>6</v>
      </c>
      <c r="O28" s="179">
        <v>4</v>
      </c>
      <c r="P28" s="172">
        <v>5</v>
      </c>
      <c r="Q28" s="128">
        <f t="shared" si="4"/>
        <v>50</v>
      </c>
      <c r="R28" s="172">
        <v>6</v>
      </c>
      <c r="S28" s="176">
        <v>4</v>
      </c>
      <c r="T28" s="172">
        <v>6</v>
      </c>
      <c r="U28" s="176">
        <v>9</v>
      </c>
      <c r="V28" s="179">
        <v>6</v>
      </c>
      <c r="W28" s="177">
        <v>6</v>
      </c>
      <c r="X28" s="178">
        <v>6</v>
      </c>
      <c r="Y28" s="176">
        <v>5</v>
      </c>
      <c r="Z28" s="172">
        <v>6</v>
      </c>
      <c r="AA28" s="133">
        <f t="shared" si="5"/>
        <v>54</v>
      </c>
      <c r="AB28" s="130">
        <f t="shared" si="6"/>
        <v>104</v>
      </c>
      <c r="AC28" s="131" t="s">
        <v>113</v>
      </c>
      <c r="AD28" s="129">
        <f t="shared" si="7"/>
        <v>92</v>
      </c>
      <c r="AE28" s="134"/>
      <c r="AF28" s="129">
        <f t="shared" si="8"/>
        <v>-4</v>
      </c>
      <c r="AG28" s="90"/>
      <c r="AH28" s="25"/>
      <c r="AI28" s="3"/>
      <c r="AJ28" s="3"/>
    </row>
    <row r="29" spans="1:36" ht="53" customHeight="1">
      <c r="A29" s="121">
        <f t="shared" si="3"/>
        <v>22</v>
      </c>
      <c r="B29" s="136" t="s">
        <v>121</v>
      </c>
      <c r="C29" s="38" t="s">
        <v>122</v>
      </c>
      <c r="D29" s="61" t="s">
        <v>123</v>
      </c>
      <c r="E29" s="137"/>
      <c r="F29" s="137" t="s">
        <v>50</v>
      </c>
      <c r="G29" s="91"/>
      <c r="H29" s="172">
        <v>5</v>
      </c>
      <c r="I29" s="173">
        <v>6</v>
      </c>
      <c r="J29" s="172">
        <v>5</v>
      </c>
      <c r="K29" s="172">
        <v>8</v>
      </c>
      <c r="L29" s="172">
        <v>6</v>
      </c>
      <c r="M29" s="172">
        <v>6</v>
      </c>
      <c r="N29" s="172">
        <v>8</v>
      </c>
      <c r="O29" s="179">
        <v>3</v>
      </c>
      <c r="P29" s="172">
        <v>5</v>
      </c>
      <c r="Q29" s="128">
        <f t="shared" si="4"/>
        <v>52</v>
      </c>
      <c r="R29" s="173">
        <v>10</v>
      </c>
      <c r="S29" s="176">
        <v>7</v>
      </c>
      <c r="T29" s="172">
        <v>11</v>
      </c>
      <c r="U29" s="176">
        <v>5</v>
      </c>
      <c r="V29" s="179">
        <v>8</v>
      </c>
      <c r="W29" s="177">
        <v>8</v>
      </c>
      <c r="X29" s="178">
        <v>5</v>
      </c>
      <c r="Y29" s="176">
        <v>6</v>
      </c>
      <c r="Z29" s="176">
        <v>5</v>
      </c>
      <c r="AA29" s="133">
        <f t="shared" si="5"/>
        <v>65</v>
      </c>
      <c r="AB29" s="130">
        <f t="shared" si="6"/>
        <v>117</v>
      </c>
      <c r="AC29" s="131" t="s">
        <v>180</v>
      </c>
      <c r="AD29" s="129">
        <f t="shared" si="7"/>
        <v>95</v>
      </c>
      <c r="AE29" s="134"/>
      <c r="AF29" s="129">
        <f t="shared" si="8"/>
        <v>-13</v>
      </c>
      <c r="AG29" s="90"/>
      <c r="AH29" s="25"/>
      <c r="AI29" s="3"/>
      <c r="AJ29" s="3"/>
    </row>
    <row r="30" spans="1:36" ht="53" customHeight="1">
      <c r="A30" s="121">
        <f t="shared" si="3"/>
        <v>23</v>
      </c>
      <c r="B30" s="97" t="s">
        <v>137</v>
      </c>
      <c r="C30" s="66" t="s">
        <v>164</v>
      </c>
      <c r="D30" s="69" t="s">
        <v>134</v>
      </c>
      <c r="E30" s="33" t="s">
        <v>67</v>
      </c>
      <c r="F30" s="33" t="s">
        <v>50</v>
      </c>
      <c r="G30" s="95"/>
      <c r="H30" s="172">
        <v>8</v>
      </c>
      <c r="I30" s="173">
        <v>6</v>
      </c>
      <c r="J30" s="172">
        <v>4</v>
      </c>
      <c r="K30" s="172">
        <v>7</v>
      </c>
      <c r="L30" s="172">
        <v>5</v>
      </c>
      <c r="M30" s="172">
        <v>9</v>
      </c>
      <c r="N30" s="172">
        <v>6</v>
      </c>
      <c r="O30" s="179">
        <v>6</v>
      </c>
      <c r="P30" s="172">
        <v>4</v>
      </c>
      <c r="Q30" s="128">
        <f t="shared" si="4"/>
        <v>55</v>
      </c>
      <c r="R30" s="172">
        <v>9</v>
      </c>
      <c r="S30" s="176">
        <v>8</v>
      </c>
      <c r="T30" s="172">
        <v>5</v>
      </c>
      <c r="U30" s="176">
        <v>6</v>
      </c>
      <c r="V30" s="179">
        <v>7</v>
      </c>
      <c r="W30" s="177">
        <v>6</v>
      </c>
      <c r="X30" s="178">
        <v>9</v>
      </c>
      <c r="Y30" s="176">
        <v>10</v>
      </c>
      <c r="Z30" s="176">
        <v>6</v>
      </c>
      <c r="AA30" s="133">
        <f t="shared" si="5"/>
        <v>66</v>
      </c>
      <c r="AB30" s="130">
        <f t="shared" si="6"/>
        <v>121</v>
      </c>
      <c r="AC30" s="131" t="s">
        <v>240</v>
      </c>
      <c r="AD30" s="129">
        <f t="shared" si="7"/>
        <v>97</v>
      </c>
      <c r="AE30" s="134"/>
      <c r="AF30" s="129">
        <f t="shared" si="8"/>
        <v>-11</v>
      </c>
      <c r="AG30" s="90"/>
      <c r="AH30" s="25"/>
      <c r="AI30" s="3"/>
      <c r="AJ30" s="3"/>
    </row>
    <row r="31" spans="1:36" ht="53" customHeight="1">
      <c r="A31" s="121">
        <f t="shared" si="3"/>
        <v>24</v>
      </c>
      <c r="B31" s="64" t="s">
        <v>109</v>
      </c>
      <c r="C31" s="66" t="s">
        <v>45</v>
      </c>
      <c r="D31" s="59" t="s">
        <v>110</v>
      </c>
      <c r="E31" s="33"/>
      <c r="F31" s="33" t="s">
        <v>50</v>
      </c>
      <c r="G31" s="138"/>
      <c r="H31" s="172">
        <v>6</v>
      </c>
      <c r="I31" s="173">
        <v>7</v>
      </c>
      <c r="J31" s="172">
        <v>4</v>
      </c>
      <c r="K31" s="172">
        <v>9</v>
      </c>
      <c r="L31" s="172">
        <v>7</v>
      </c>
      <c r="M31" s="172">
        <v>9</v>
      </c>
      <c r="N31" s="172">
        <v>9</v>
      </c>
      <c r="O31" s="173">
        <v>3</v>
      </c>
      <c r="P31" s="172">
        <v>10</v>
      </c>
      <c r="Q31" s="128">
        <f t="shared" si="4"/>
        <v>64</v>
      </c>
      <c r="R31" s="172">
        <v>12</v>
      </c>
      <c r="S31" s="176">
        <v>9</v>
      </c>
      <c r="T31" s="172">
        <v>7</v>
      </c>
      <c r="U31" s="176">
        <v>8</v>
      </c>
      <c r="V31" s="179">
        <v>8</v>
      </c>
      <c r="W31" s="177">
        <v>9</v>
      </c>
      <c r="X31" s="178">
        <v>4</v>
      </c>
      <c r="Y31" s="176">
        <v>6</v>
      </c>
      <c r="Z31" s="172">
        <v>6</v>
      </c>
      <c r="AA31" s="133">
        <f t="shared" si="5"/>
        <v>69</v>
      </c>
      <c r="AB31" s="130">
        <f t="shared" si="6"/>
        <v>133</v>
      </c>
      <c r="AC31" s="131" t="s">
        <v>114</v>
      </c>
      <c r="AD31" s="129">
        <f t="shared" si="7"/>
        <v>97</v>
      </c>
      <c r="AE31" s="134"/>
      <c r="AF31" s="129">
        <f t="shared" si="8"/>
        <v>-5</v>
      </c>
      <c r="AG31" s="90"/>
      <c r="AH31" s="25"/>
      <c r="AI31" s="3"/>
      <c r="AJ31" s="3"/>
    </row>
    <row r="32" spans="1:36" ht="53" customHeight="1">
      <c r="A32" s="121">
        <f t="shared" si="3"/>
        <v>25</v>
      </c>
      <c r="B32" s="97" t="s">
        <v>221</v>
      </c>
      <c r="C32" s="38" t="s">
        <v>222</v>
      </c>
      <c r="D32" s="60" t="s">
        <v>224</v>
      </c>
      <c r="E32" s="137"/>
      <c r="F32" s="137" t="s">
        <v>50</v>
      </c>
      <c r="G32" s="95"/>
      <c r="H32" s="172">
        <v>6</v>
      </c>
      <c r="I32" s="173">
        <v>6</v>
      </c>
      <c r="J32" s="172">
        <v>4</v>
      </c>
      <c r="K32" s="172">
        <v>8</v>
      </c>
      <c r="L32" s="172">
        <v>7</v>
      </c>
      <c r="M32" s="172">
        <v>8</v>
      </c>
      <c r="N32" s="172">
        <v>8</v>
      </c>
      <c r="O32" s="178">
        <v>7</v>
      </c>
      <c r="P32" s="172">
        <v>6</v>
      </c>
      <c r="Q32" s="128">
        <f t="shared" si="4"/>
        <v>60</v>
      </c>
      <c r="R32" s="172">
        <v>9</v>
      </c>
      <c r="S32" s="176">
        <v>5</v>
      </c>
      <c r="T32" s="172">
        <v>5</v>
      </c>
      <c r="U32" s="176">
        <v>7</v>
      </c>
      <c r="V32" s="179">
        <v>7</v>
      </c>
      <c r="W32" s="177">
        <v>6</v>
      </c>
      <c r="X32" s="178">
        <v>8</v>
      </c>
      <c r="Y32" s="176">
        <v>8</v>
      </c>
      <c r="Z32" s="172">
        <v>6</v>
      </c>
      <c r="AA32" s="133">
        <f t="shared" si="5"/>
        <v>61</v>
      </c>
      <c r="AB32" s="130">
        <f t="shared" si="6"/>
        <v>121</v>
      </c>
      <c r="AC32" s="131" t="s">
        <v>62</v>
      </c>
      <c r="AD32" s="129">
        <f t="shared" si="7"/>
        <v>98</v>
      </c>
      <c r="AE32" s="134"/>
      <c r="AF32" s="129">
        <f t="shared" si="8"/>
        <v>-1</v>
      </c>
      <c r="AG32" s="90"/>
      <c r="AH32" s="25"/>
      <c r="AI32" s="3"/>
      <c r="AJ32" s="3"/>
    </row>
    <row r="33" spans="1:36" ht="53" customHeight="1">
      <c r="A33" s="121">
        <f t="shared" si="3"/>
        <v>26</v>
      </c>
      <c r="B33" s="97" t="s">
        <v>198</v>
      </c>
      <c r="C33" s="66" t="s">
        <v>241</v>
      </c>
      <c r="D33" s="63" t="s">
        <v>143</v>
      </c>
      <c r="E33" s="33"/>
      <c r="F33" s="33" t="s">
        <v>50</v>
      </c>
      <c r="G33" s="4"/>
      <c r="H33" s="172">
        <v>6</v>
      </c>
      <c r="I33" s="173">
        <v>11</v>
      </c>
      <c r="J33" s="172">
        <v>7</v>
      </c>
      <c r="K33" s="172">
        <v>7</v>
      </c>
      <c r="L33" s="172">
        <v>9</v>
      </c>
      <c r="M33" s="172">
        <v>7</v>
      </c>
      <c r="N33" s="172">
        <v>9</v>
      </c>
      <c r="O33" s="178">
        <v>5</v>
      </c>
      <c r="P33" s="172">
        <v>11</v>
      </c>
      <c r="Q33" s="128">
        <f t="shared" si="4"/>
        <v>72</v>
      </c>
      <c r="R33" s="172">
        <v>7</v>
      </c>
      <c r="S33" s="176">
        <v>7</v>
      </c>
      <c r="T33" s="172">
        <v>7</v>
      </c>
      <c r="U33" s="176">
        <v>9</v>
      </c>
      <c r="V33" s="179">
        <v>8</v>
      </c>
      <c r="W33" s="177">
        <v>6</v>
      </c>
      <c r="X33" s="178">
        <v>4</v>
      </c>
      <c r="Y33" s="176">
        <v>8</v>
      </c>
      <c r="Z33" s="172">
        <v>8</v>
      </c>
      <c r="AA33" s="133">
        <f t="shared" si="5"/>
        <v>64</v>
      </c>
      <c r="AB33" s="130">
        <f t="shared" si="6"/>
        <v>136</v>
      </c>
      <c r="AC33" s="131" t="s">
        <v>71</v>
      </c>
      <c r="AD33" s="129">
        <f t="shared" si="7"/>
        <v>100</v>
      </c>
      <c r="AE33" s="134"/>
      <c r="AF33" s="129">
        <f t="shared" si="8"/>
        <v>8</v>
      </c>
      <c r="AG33" s="90"/>
      <c r="AH33" s="25"/>
      <c r="AI33" s="3"/>
      <c r="AJ33" s="3"/>
    </row>
    <row r="34" spans="1:36" ht="53" customHeight="1">
      <c r="A34" s="121">
        <f t="shared" si="3"/>
        <v>27</v>
      </c>
      <c r="B34" s="97" t="s">
        <v>230</v>
      </c>
      <c r="C34" s="67" t="s">
        <v>64</v>
      </c>
      <c r="D34" s="59" t="s">
        <v>190</v>
      </c>
      <c r="E34" s="33"/>
      <c r="F34" s="33" t="s">
        <v>50</v>
      </c>
      <c r="G34" s="138"/>
      <c r="H34" s="172">
        <v>6</v>
      </c>
      <c r="I34" s="173">
        <v>10</v>
      </c>
      <c r="J34" s="172">
        <v>6</v>
      </c>
      <c r="K34" s="172">
        <v>11</v>
      </c>
      <c r="L34" s="172">
        <v>9</v>
      </c>
      <c r="M34" s="172">
        <v>9</v>
      </c>
      <c r="N34" s="172">
        <v>12</v>
      </c>
      <c r="O34" s="178">
        <v>5</v>
      </c>
      <c r="P34" s="172">
        <v>5</v>
      </c>
      <c r="Q34" s="128">
        <f t="shared" si="4"/>
        <v>73</v>
      </c>
      <c r="R34" s="172">
        <v>7</v>
      </c>
      <c r="S34" s="176">
        <v>9</v>
      </c>
      <c r="T34" s="172">
        <v>5</v>
      </c>
      <c r="U34" s="176">
        <v>8</v>
      </c>
      <c r="V34" s="179">
        <v>7</v>
      </c>
      <c r="W34" s="177">
        <v>8</v>
      </c>
      <c r="X34" s="178">
        <v>5</v>
      </c>
      <c r="Y34" s="176">
        <v>7</v>
      </c>
      <c r="Z34" s="172">
        <v>10</v>
      </c>
      <c r="AA34" s="133">
        <f t="shared" si="5"/>
        <v>66</v>
      </c>
      <c r="AB34" s="130">
        <f t="shared" si="6"/>
        <v>139</v>
      </c>
      <c r="AC34" s="131" t="s">
        <v>71</v>
      </c>
      <c r="AD34" s="129">
        <f t="shared" si="7"/>
        <v>103</v>
      </c>
      <c r="AE34" s="134"/>
      <c r="AF34" s="129">
        <f t="shared" si="8"/>
        <v>7</v>
      </c>
      <c r="AG34" s="90"/>
      <c r="AH34" s="25"/>
      <c r="AI34" s="3"/>
      <c r="AJ34" s="3"/>
    </row>
    <row r="35" spans="1:36" ht="53" customHeight="1" thickBot="1">
      <c r="A35" s="121">
        <f>SUM(A34+1)</f>
        <v>28</v>
      </c>
      <c r="B35" s="56" t="s">
        <v>57</v>
      </c>
      <c r="C35" s="51" t="s">
        <v>58</v>
      </c>
      <c r="D35" s="80" t="s">
        <v>59</v>
      </c>
      <c r="E35" s="114" t="s">
        <v>32</v>
      </c>
      <c r="F35" s="114" t="s">
        <v>50</v>
      </c>
      <c r="G35" s="95"/>
      <c r="H35" s="180">
        <v>5</v>
      </c>
      <c r="I35" s="181">
        <v>8</v>
      </c>
      <c r="J35" s="180">
        <v>6</v>
      </c>
      <c r="K35" s="195">
        <v>7</v>
      </c>
      <c r="L35" s="180">
        <v>6</v>
      </c>
      <c r="M35" s="180">
        <v>5</v>
      </c>
      <c r="N35" s="180">
        <v>5</v>
      </c>
      <c r="O35" s="181">
        <v>7</v>
      </c>
      <c r="P35" s="180">
        <v>4</v>
      </c>
      <c r="Q35" s="128">
        <f t="shared" si="4"/>
        <v>53</v>
      </c>
      <c r="R35" s="180">
        <v>10</v>
      </c>
      <c r="S35" s="184">
        <v>5</v>
      </c>
      <c r="T35" s="180">
        <v>4</v>
      </c>
      <c r="U35" s="184">
        <v>5</v>
      </c>
      <c r="V35" s="185">
        <v>5</v>
      </c>
      <c r="W35" s="186">
        <v>5</v>
      </c>
      <c r="X35" s="187">
        <v>5</v>
      </c>
      <c r="Y35" s="184">
        <v>6</v>
      </c>
      <c r="Z35" s="180">
        <v>5</v>
      </c>
      <c r="AA35" s="133">
        <f t="shared" si="5"/>
        <v>50</v>
      </c>
      <c r="AB35" s="130">
        <f t="shared" si="6"/>
        <v>103</v>
      </c>
      <c r="AC35" s="131" t="s">
        <v>182</v>
      </c>
      <c r="AD35" s="129">
        <f t="shared" si="7"/>
        <v>83</v>
      </c>
      <c r="AE35" s="211" t="s">
        <v>147</v>
      </c>
      <c r="AF35" s="129">
        <f t="shared" si="8"/>
        <v>3</v>
      </c>
      <c r="AG35" s="90"/>
      <c r="AH35" s="25"/>
      <c r="AI35" s="3"/>
      <c r="AJ35" s="3"/>
    </row>
    <row r="36" spans="1:36" ht="53" customHeight="1" thickTop="1" thickBot="1">
      <c r="A36" s="121">
        <f t="shared" si="3"/>
        <v>29</v>
      </c>
      <c r="B36" s="139" t="s">
        <v>124</v>
      </c>
      <c r="C36" s="51" t="s">
        <v>146</v>
      </c>
      <c r="D36" s="80" t="s">
        <v>171</v>
      </c>
      <c r="E36" s="140" t="s">
        <v>170</v>
      </c>
      <c r="F36" s="140" t="s">
        <v>50</v>
      </c>
      <c r="G36" s="138"/>
      <c r="H36" s="180">
        <v>5</v>
      </c>
      <c r="I36" s="181">
        <v>9</v>
      </c>
      <c r="J36" s="186">
        <v>3</v>
      </c>
      <c r="K36" s="196">
        <v>4</v>
      </c>
      <c r="L36" s="184">
        <v>4</v>
      </c>
      <c r="M36" s="195">
        <v>7</v>
      </c>
      <c r="N36" s="180">
        <v>4</v>
      </c>
      <c r="O36" s="181">
        <v>3</v>
      </c>
      <c r="P36" s="180">
        <v>6</v>
      </c>
      <c r="Q36" s="128">
        <f t="shared" si="4"/>
        <v>45</v>
      </c>
      <c r="R36" s="180">
        <v>8</v>
      </c>
      <c r="S36" s="184">
        <v>5</v>
      </c>
      <c r="T36" s="180">
        <v>3</v>
      </c>
      <c r="U36" s="199">
        <v>6</v>
      </c>
      <c r="V36" s="185">
        <v>5</v>
      </c>
      <c r="W36" s="186">
        <v>6</v>
      </c>
      <c r="X36" s="187">
        <v>4</v>
      </c>
      <c r="Y36" s="184">
        <v>7</v>
      </c>
      <c r="Z36" s="180">
        <v>4</v>
      </c>
      <c r="AA36" s="133">
        <f t="shared" si="5"/>
        <v>48</v>
      </c>
      <c r="AB36" s="130">
        <f t="shared" si="6"/>
        <v>93</v>
      </c>
      <c r="AC36" s="131" t="s">
        <v>181</v>
      </c>
      <c r="AD36" s="129">
        <f t="shared" si="7"/>
        <v>93</v>
      </c>
      <c r="AE36" s="134" t="s">
        <v>148</v>
      </c>
      <c r="AF36" s="129">
        <f t="shared" si="8"/>
        <v>-3</v>
      </c>
      <c r="AG36" s="90"/>
      <c r="AH36" s="25"/>
      <c r="AI36" s="3"/>
      <c r="AJ36" s="3"/>
    </row>
    <row r="37" spans="1:36" ht="53" customHeight="1" thickTop="1" thickBot="1">
      <c r="A37" s="121">
        <f t="shared" si="3"/>
        <v>30</v>
      </c>
      <c r="B37" s="56" t="s">
        <v>172</v>
      </c>
      <c r="C37" s="51" t="s">
        <v>174</v>
      </c>
      <c r="D37" s="80" t="s">
        <v>175</v>
      </c>
      <c r="E37" s="114"/>
      <c r="F37" s="114" t="s">
        <v>50</v>
      </c>
      <c r="G37" s="95"/>
      <c r="H37" s="180">
        <v>4</v>
      </c>
      <c r="I37" s="181">
        <v>8</v>
      </c>
      <c r="J37" s="180">
        <v>4</v>
      </c>
      <c r="K37" s="187">
        <v>7</v>
      </c>
      <c r="L37" s="186">
        <v>4</v>
      </c>
      <c r="M37" s="197">
        <v>3</v>
      </c>
      <c r="N37" s="184">
        <v>5</v>
      </c>
      <c r="O37" s="181">
        <v>4</v>
      </c>
      <c r="P37" s="180">
        <v>4</v>
      </c>
      <c r="Q37" s="128">
        <f t="shared" si="4"/>
        <v>43</v>
      </c>
      <c r="R37" s="180">
        <v>6</v>
      </c>
      <c r="S37" s="184">
        <v>5</v>
      </c>
      <c r="T37" s="186">
        <v>3</v>
      </c>
      <c r="U37" s="201">
        <v>3</v>
      </c>
      <c r="V37" s="198">
        <v>7</v>
      </c>
      <c r="W37" s="186">
        <v>5</v>
      </c>
      <c r="X37" s="187">
        <v>4</v>
      </c>
      <c r="Y37" s="184">
        <v>4</v>
      </c>
      <c r="Z37" s="180">
        <v>5</v>
      </c>
      <c r="AA37" s="133">
        <f t="shared" si="5"/>
        <v>42</v>
      </c>
      <c r="AB37" s="130">
        <f t="shared" si="6"/>
        <v>85</v>
      </c>
      <c r="AC37" s="131" t="s">
        <v>46</v>
      </c>
      <c r="AD37" s="129">
        <f t="shared" si="7"/>
        <v>74</v>
      </c>
      <c r="AE37" s="134" t="s">
        <v>149</v>
      </c>
      <c r="AF37" s="129">
        <f t="shared" si="8"/>
        <v>1</v>
      </c>
      <c r="AG37" s="90"/>
      <c r="AH37" s="25"/>
      <c r="AI37" s="3"/>
      <c r="AJ37" s="3"/>
    </row>
    <row r="38" spans="1:36" ht="53" customHeight="1" thickTop="1">
      <c r="A38" s="121">
        <f t="shared" si="3"/>
        <v>31</v>
      </c>
      <c r="B38" s="56" t="s">
        <v>173</v>
      </c>
      <c r="C38" s="51" t="s">
        <v>176</v>
      </c>
      <c r="D38" s="80" t="s">
        <v>177</v>
      </c>
      <c r="E38" s="114"/>
      <c r="F38" s="114" t="s">
        <v>50</v>
      </c>
      <c r="G38" s="95"/>
      <c r="H38" s="180">
        <v>6</v>
      </c>
      <c r="I38" s="181">
        <v>8</v>
      </c>
      <c r="J38" s="180">
        <v>5</v>
      </c>
      <c r="K38" s="180">
        <v>8</v>
      </c>
      <c r="L38" s="180">
        <v>8</v>
      </c>
      <c r="M38" s="187">
        <v>5</v>
      </c>
      <c r="N38" s="180">
        <v>7</v>
      </c>
      <c r="O38" s="181">
        <v>6</v>
      </c>
      <c r="P38" s="180">
        <v>5</v>
      </c>
      <c r="Q38" s="128">
        <f t="shared" si="4"/>
        <v>58</v>
      </c>
      <c r="R38" s="180">
        <v>8</v>
      </c>
      <c r="S38" s="184">
        <v>7</v>
      </c>
      <c r="T38" s="180">
        <v>5</v>
      </c>
      <c r="U38" s="200">
        <v>6</v>
      </c>
      <c r="V38" s="185">
        <v>6</v>
      </c>
      <c r="W38" s="186">
        <v>5</v>
      </c>
      <c r="X38" s="187">
        <v>5</v>
      </c>
      <c r="Y38" s="184">
        <v>6</v>
      </c>
      <c r="Z38" s="180">
        <v>7</v>
      </c>
      <c r="AA38" s="133">
        <f t="shared" si="5"/>
        <v>55</v>
      </c>
      <c r="AB38" s="130">
        <f t="shared" si="6"/>
        <v>113</v>
      </c>
      <c r="AC38" s="131" t="s">
        <v>183</v>
      </c>
      <c r="AD38" s="129">
        <f t="shared" si="7"/>
        <v>113</v>
      </c>
      <c r="AE38" s="134" t="s">
        <v>150</v>
      </c>
      <c r="AF38" s="129">
        <f t="shared" si="8"/>
        <v>3</v>
      </c>
      <c r="AG38" s="90"/>
      <c r="AH38" s="25"/>
      <c r="AI38" s="3"/>
      <c r="AJ38" s="3"/>
    </row>
    <row r="39" spans="1:36" ht="53" customHeight="1">
      <c r="A39" s="121"/>
      <c r="B39" s="97"/>
      <c r="C39" s="66"/>
      <c r="D39" s="216" t="s">
        <v>47</v>
      </c>
      <c r="E39" s="217"/>
      <c r="F39" s="217"/>
      <c r="G39" s="218"/>
      <c r="H39" s="104">
        <f t="shared" ref="H39:P39" si="9">SUM(H8:H38)/32</f>
        <v>5.15625</v>
      </c>
      <c r="I39" s="104">
        <f t="shared" si="9"/>
        <v>6.53125</v>
      </c>
      <c r="J39" s="104">
        <f t="shared" si="9"/>
        <v>4.21875</v>
      </c>
      <c r="K39" s="104">
        <f t="shared" si="9"/>
        <v>7</v>
      </c>
      <c r="L39" s="104">
        <f t="shared" si="9"/>
        <v>5.875</v>
      </c>
      <c r="M39" s="104">
        <f t="shared" si="9"/>
        <v>5.5625</v>
      </c>
      <c r="N39" s="104">
        <f t="shared" si="9"/>
        <v>6.09375</v>
      </c>
      <c r="O39" s="104">
        <f t="shared" si="9"/>
        <v>4.21875</v>
      </c>
      <c r="P39" s="104">
        <f t="shared" si="9"/>
        <v>5.34375</v>
      </c>
      <c r="Q39" s="104"/>
      <c r="R39" s="104">
        <f t="shared" ref="R39:Z39" si="10">SUM(R8:R38)/32</f>
        <v>6.8125</v>
      </c>
      <c r="S39" s="104">
        <f t="shared" si="10"/>
        <v>5.6875</v>
      </c>
      <c r="T39" s="104">
        <f t="shared" si="10"/>
        <v>4.375</v>
      </c>
      <c r="U39" s="104">
        <f t="shared" si="10"/>
        <v>5.78125</v>
      </c>
      <c r="V39" s="104">
        <f t="shared" si="10"/>
        <v>6.03125</v>
      </c>
      <c r="W39" s="104">
        <f t="shared" si="10"/>
        <v>5.34375</v>
      </c>
      <c r="X39" s="104">
        <f t="shared" si="10"/>
        <v>4.46875</v>
      </c>
      <c r="Y39" s="104">
        <f t="shared" si="10"/>
        <v>5.53125</v>
      </c>
      <c r="Z39" s="104">
        <f t="shared" si="10"/>
        <v>5.4375</v>
      </c>
      <c r="AA39" s="104"/>
      <c r="AB39" s="104"/>
      <c r="AC39" s="103"/>
      <c r="AD39" s="102"/>
      <c r="AE39" s="74"/>
      <c r="AF39" s="70"/>
      <c r="AG39" s="101"/>
      <c r="AH39" s="25"/>
      <c r="AI39" s="3"/>
      <c r="AJ39" s="3"/>
    </row>
    <row r="40" spans="1:36" ht="53" customHeight="1">
      <c r="A40" s="121"/>
      <c r="B40" s="97"/>
      <c r="C40" s="66"/>
      <c r="D40" s="232" t="s">
        <v>48</v>
      </c>
      <c r="E40" s="235"/>
      <c r="F40" s="235"/>
      <c r="G40" s="236"/>
      <c r="H40" s="194">
        <v>1.31</v>
      </c>
      <c r="I40" s="104">
        <v>1.72</v>
      </c>
      <c r="J40" s="104">
        <v>1.34</v>
      </c>
      <c r="K40" s="104">
        <v>2.19</v>
      </c>
      <c r="L40" s="104">
        <v>2.06</v>
      </c>
      <c r="M40" s="104">
        <v>1.69</v>
      </c>
      <c r="N40" s="104">
        <v>2.2799999999999998</v>
      </c>
      <c r="O40" s="104">
        <v>1.34</v>
      </c>
      <c r="P40" s="104">
        <v>1.5</v>
      </c>
      <c r="Q40" s="104"/>
      <c r="R40" s="104">
        <v>2.0299999999999998</v>
      </c>
      <c r="S40" s="104">
        <v>1.88</v>
      </c>
      <c r="T40" s="104">
        <v>1.47</v>
      </c>
      <c r="U40" s="104">
        <v>1.97</v>
      </c>
      <c r="V40" s="104">
        <v>1.25</v>
      </c>
      <c r="W40" s="104">
        <v>1.41</v>
      </c>
      <c r="X40" s="104">
        <v>1.59</v>
      </c>
      <c r="Y40" s="104">
        <v>1.66</v>
      </c>
      <c r="Z40" s="104">
        <v>1.56</v>
      </c>
      <c r="AA40" s="104"/>
      <c r="AB40" s="104"/>
      <c r="AC40" s="103"/>
      <c r="AD40" s="102"/>
      <c r="AE40" s="74"/>
      <c r="AF40" s="70"/>
      <c r="AG40" s="101"/>
      <c r="AH40" s="25"/>
      <c r="AI40" s="3"/>
      <c r="AJ40" s="3"/>
    </row>
    <row r="41" spans="1:36" ht="53" customHeight="1" thickBot="1">
      <c r="A41" s="121"/>
      <c r="B41" s="97"/>
      <c r="C41" s="66"/>
      <c r="D41" s="232" t="s">
        <v>184</v>
      </c>
      <c r="E41" s="233"/>
      <c r="F41" s="233"/>
      <c r="G41" s="234"/>
      <c r="H41" s="105">
        <v>17</v>
      </c>
      <c r="I41" s="105">
        <v>7</v>
      </c>
      <c r="J41" s="105">
        <v>16</v>
      </c>
      <c r="K41" s="105">
        <v>2</v>
      </c>
      <c r="L41" s="105">
        <v>3</v>
      </c>
      <c r="M41" s="105">
        <v>8</v>
      </c>
      <c r="N41" s="105">
        <v>1</v>
      </c>
      <c r="O41" s="105">
        <v>16</v>
      </c>
      <c r="P41" s="105">
        <v>13</v>
      </c>
      <c r="Q41" s="106"/>
      <c r="R41" s="105">
        <v>4</v>
      </c>
      <c r="S41" s="105">
        <v>6</v>
      </c>
      <c r="T41" s="105">
        <v>14</v>
      </c>
      <c r="U41" s="105">
        <v>5</v>
      </c>
      <c r="V41" s="105">
        <v>18</v>
      </c>
      <c r="W41" s="105">
        <v>15</v>
      </c>
      <c r="X41" s="142">
        <v>11</v>
      </c>
      <c r="Y41" s="142">
        <v>9</v>
      </c>
      <c r="Z41" s="105">
        <v>12</v>
      </c>
      <c r="AA41" s="107"/>
      <c r="AB41" s="108"/>
      <c r="AC41" s="81"/>
      <c r="AD41" s="70"/>
      <c r="AE41" s="74"/>
      <c r="AF41" s="100"/>
      <c r="AG41" s="101"/>
      <c r="AH41" s="25"/>
      <c r="AI41" s="3"/>
      <c r="AJ41" s="3"/>
    </row>
    <row r="42" spans="1:36" ht="91" customHeight="1" thickTop="1" thickBot="1">
      <c r="A42" s="110"/>
      <c r="B42" s="221" t="s">
        <v>21</v>
      </c>
      <c r="C42" s="222"/>
      <c r="D42" s="167" t="s">
        <v>2</v>
      </c>
      <c r="E42" s="141">
        <v>36</v>
      </c>
      <c r="F42" s="223" t="s">
        <v>5</v>
      </c>
      <c r="G42" s="224"/>
      <c r="H42" s="224"/>
      <c r="I42" s="224"/>
      <c r="J42" s="224"/>
      <c r="K42" s="224"/>
      <c r="L42" s="224"/>
      <c r="M42" s="224"/>
      <c r="N42" s="239">
        <v>3</v>
      </c>
      <c r="O42" s="240"/>
      <c r="P42" s="219" t="s">
        <v>4</v>
      </c>
      <c r="Q42" s="220"/>
      <c r="R42" s="220"/>
      <c r="S42" s="220"/>
      <c r="T42" s="220"/>
      <c r="U42" s="220"/>
      <c r="V42" s="220"/>
      <c r="W42" s="220"/>
      <c r="X42" s="230">
        <v>3</v>
      </c>
      <c r="Y42" s="231"/>
      <c r="Z42" s="227" t="s">
        <v>3</v>
      </c>
      <c r="AA42" s="228"/>
      <c r="AB42" s="228"/>
      <c r="AC42" s="228"/>
      <c r="AD42" s="228"/>
      <c r="AE42" s="229"/>
      <c r="AF42" s="168">
        <v>3</v>
      </c>
      <c r="AG42" s="225" t="s">
        <v>24</v>
      </c>
      <c r="AH42" s="248" t="s">
        <v>25</v>
      </c>
      <c r="AI42" s="3"/>
      <c r="AJ42" s="3"/>
    </row>
    <row r="43" spans="1:36" ht="79" customHeight="1" thickTop="1">
      <c r="A43" s="237" t="s">
        <v>23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26"/>
      <c r="AH43" s="249"/>
      <c r="AI43" s="3"/>
      <c r="AJ43" s="3"/>
    </row>
    <row r="44" spans="1:36" s="20" customFormat="1" ht="66" customHeight="1">
      <c r="A44" s="253" t="s">
        <v>1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5"/>
      <c r="AC44" s="250" t="s">
        <v>63</v>
      </c>
      <c r="AD44" s="251"/>
      <c r="AE44" s="251"/>
      <c r="AF44" s="251"/>
      <c r="AG44" s="251"/>
      <c r="AH44" s="252"/>
      <c r="AI44" s="31"/>
      <c r="AJ44" s="19"/>
    </row>
    <row r="45" spans="1:36" ht="51" customHeight="1">
      <c r="A45" s="122"/>
      <c r="B45" s="241" t="s">
        <v>195</v>
      </c>
      <c r="C45" s="242"/>
      <c r="D45" s="37"/>
      <c r="E45" s="115"/>
      <c r="F45" s="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243"/>
      <c r="Y45" s="244"/>
      <c r="Z45" s="244"/>
      <c r="AA45" s="244"/>
      <c r="AB45" s="244"/>
      <c r="AC45" s="244"/>
      <c r="AD45" s="244"/>
      <c r="AE45" s="244"/>
      <c r="AF45" s="244"/>
      <c r="AG45" s="244"/>
      <c r="AH45" s="245"/>
      <c r="AI45" s="3"/>
      <c r="AJ45" s="3"/>
    </row>
    <row r="46" spans="1:36" ht="53" customHeight="1">
      <c r="A46" s="123" t="s">
        <v>35</v>
      </c>
      <c r="B46" s="57" t="s">
        <v>65</v>
      </c>
      <c r="C46" s="38" t="s">
        <v>129</v>
      </c>
      <c r="D46" s="60" t="s">
        <v>215</v>
      </c>
      <c r="E46" s="96" t="s">
        <v>33</v>
      </c>
      <c r="F46" s="50" t="s">
        <v>50</v>
      </c>
      <c r="G46" s="5"/>
      <c r="H46" s="21"/>
      <c r="I46" s="21"/>
      <c r="J46" s="21"/>
      <c r="K46" s="21"/>
      <c r="L46" s="21"/>
      <c r="M46" s="21"/>
      <c r="N46" s="21"/>
      <c r="O46" s="21"/>
      <c r="P46" s="21"/>
      <c r="Q46" s="22"/>
      <c r="R46" s="21"/>
      <c r="S46" s="21"/>
      <c r="T46" s="21"/>
      <c r="U46" s="21"/>
      <c r="V46" s="21"/>
      <c r="W46" s="21"/>
      <c r="X46" s="21"/>
      <c r="Y46" s="21"/>
      <c r="Z46" s="21"/>
      <c r="AA46" s="23"/>
      <c r="AB46" s="24"/>
      <c r="AC46" s="82"/>
      <c r="AD46" s="21"/>
      <c r="AE46" s="44"/>
      <c r="AF46" s="21"/>
      <c r="AG46" s="39"/>
      <c r="AH46" s="40"/>
      <c r="AI46" s="3"/>
      <c r="AJ46" s="3"/>
    </row>
    <row r="47" spans="1:36" ht="53" customHeight="1">
      <c r="A47" s="123" t="s">
        <v>205</v>
      </c>
      <c r="B47" s="57" t="s">
        <v>214</v>
      </c>
      <c r="C47" s="38" t="s">
        <v>90</v>
      </c>
      <c r="D47" s="61" t="s">
        <v>153</v>
      </c>
      <c r="E47" s="110" t="s">
        <v>154</v>
      </c>
      <c r="F47" s="50" t="s">
        <v>50</v>
      </c>
      <c r="G47" s="46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21"/>
      <c r="S47" s="21"/>
      <c r="T47" s="21"/>
      <c r="U47" s="21"/>
      <c r="V47" s="21"/>
      <c r="W47" s="21"/>
      <c r="X47" s="21"/>
      <c r="Y47" s="21"/>
      <c r="Z47" s="21"/>
      <c r="AA47" s="23"/>
      <c r="AB47" s="24"/>
      <c r="AC47" s="43"/>
      <c r="AD47" s="21"/>
      <c r="AE47" s="44"/>
      <c r="AF47" s="21"/>
      <c r="AG47" s="39"/>
      <c r="AH47" s="40"/>
      <c r="AI47" s="3"/>
      <c r="AJ47" s="3"/>
    </row>
    <row r="48" spans="1:36" ht="53" customHeight="1">
      <c r="A48" s="123" t="s">
        <v>218</v>
      </c>
      <c r="B48" s="57" t="s">
        <v>94</v>
      </c>
      <c r="C48" s="38" t="s">
        <v>101</v>
      </c>
      <c r="D48" s="61" t="s">
        <v>153</v>
      </c>
      <c r="E48" s="110" t="s">
        <v>89</v>
      </c>
      <c r="F48" s="86" t="s">
        <v>50</v>
      </c>
      <c r="G48" s="48"/>
      <c r="H48" s="21"/>
      <c r="I48" s="21"/>
      <c r="J48" s="21"/>
      <c r="K48" s="21"/>
      <c r="L48" s="21"/>
      <c r="M48" s="21"/>
      <c r="N48" s="21"/>
      <c r="O48" s="21"/>
      <c r="P48" s="21"/>
      <c r="Q48" s="22"/>
      <c r="R48" s="21"/>
      <c r="S48" s="21"/>
      <c r="T48" s="21"/>
      <c r="U48" s="21"/>
      <c r="V48" s="21"/>
      <c r="W48" s="21"/>
      <c r="X48" s="21"/>
      <c r="Y48" s="21"/>
      <c r="Z48" s="21"/>
      <c r="AA48" s="23"/>
      <c r="AB48" s="24"/>
      <c r="AC48" s="43"/>
      <c r="AD48" s="21"/>
      <c r="AE48" s="44"/>
      <c r="AF48" s="21"/>
      <c r="AG48" s="39"/>
      <c r="AH48" s="40"/>
      <c r="AI48" s="3"/>
      <c r="AJ48" s="3"/>
    </row>
    <row r="49" spans="1:36" ht="53" customHeight="1">
      <c r="A49" s="123" t="s">
        <v>207</v>
      </c>
      <c r="B49" s="111" t="s">
        <v>91</v>
      </c>
      <c r="C49" s="38" t="s">
        <v>55</v>
      </c>
      <c r="D49" s="61" t="s">
        <v>56</v>
      </c>
      <c r="E49" s="116" t="s">
        <v>136</v>
      </c>
      <c r="F49" s="93" t="s">
        <v>155</v>
      </c>
      <c r="G49" s="112"/>
      <c r="H49" s="21"/>
      <c r="I49" s="21"/>
      <c r="J49" s="21"/>
      <c r="K49" s="21"/>
      <c r="L49" s="21"/>
      <c r="M49" s="21"/>
      <c r="N49" s="21"/>
      <c r="O49" s="21"/>
      <c r="P49" s="21"/>
      <c r="Q49" s="22"/>
      <c r="R49" s="21"/>
      <c r="S49" s="21"/>
      <c r="T49" s="21"/>
      <c r="U49" s="21"/>
      <c r="V49" s="21"/>
      <c r="W49" s="21"/>
      <c r="X49" s="21"/>
      <c r="Y49" s="21"/>
      <c r="Z49" s="21"/>
      <c r="AA49" s="23"/>
      <c r="AB49" s="24"/>
      <c r="AC49" s="43"/>
      <c r="AD49" s="21"/>
      <c r="AE49" s="44"/>
      <c r="AF49" s="21"/>
      <c r="AG49" s="39"/>
      <c r="AH49" s="40"/>
      <c r="AI49" s="3"/>
      <c r="AJ49" s="3"/>
    </row>
    <row r="50" spans="1:36" ht="53" customHeight="1">
      <c r="A50" s="123" t="s">
        <v>210</v>
      </c>
      <c r="B50" s="97" t="s">
        <v>85</v>
      </c>
      <c r="C50" s="38" t="s">
        <v>162</v>
      </c>
      <c r="D50" s="60" t="s">
        <v>86</v>
      </c>
      <c r="E50" s="137" t="s">
        <v>87</v>
      </c>
      <c r="F50" s="49" t="s">
        <v>50</v>
      </c>
      <c r="G50" s="47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21"/>
      <c r="S50" s="21"/>
      <c r="T50" s="21"/>
      <c r="U50" s="21"/>
      <c r="V50" s="21"/>
      <c r="W50" s="21"/>
      <c r="X50" s="21"/>
      <c r="Y50" s="21"/>
      <c r="Z50" s="21"/>
      <c r="AA50" s="23"/>
      <c r="AB50" s="24"/>
      <c r="AC50" s="82"/>
      <c r="AD50" s="21"/>
      <c r="AE50" s="44"/>
      <c r="AF50" s="21"/>
      <c r="AG50" s="40"/>
      <c r="AH50" s="30"/>
    </row>
    <row r="51" spans="1:36" ht="53" customHeight="1">
      <c r="A51" s="123" t="s">
        <v>161</v>
      </c>
      <c r="B51" s="139" t="s">
        <v>200</v>
      </c>
      <c r="C51" s="51" t="s">
        <v>102</v>
      </c>
      <c r="D51" s="80" t="s">
        <v>104</v>
      </c>
      <c r="E51" s="117"/>
      <c r="F51" s="140" t="s">
        <v>50</v>
      </c>
      <c r="G51" s="5"/>
      <c r="H51" s="21"/>
      <c r="I51" s="21"/>
      <c r="J51" s="21"/>
      <c r="K51" s="21"/>
      <c r="L51" s="21"/>
      <c r="M51" s="21"/>
      <c r="N51" s="21"/>
      <c r="O51" s="21"/>
      <c r="P51" s="21"/>
      <c r="Q51" s="22"/>
      <c r="R51" s="21"/>
      <c r="S51" s="21"/>
      <c r="T51" s="21"/>
      <c r="U51" s="21"/>
      <c r="V51" s="21"/>
      <c r="W51" s="21"/>
      <c r="X51" s="21"/>
      <c r="Y51" s="21"/>
      <c r="Z51" s="21"/>
      <c r="AA51" s="23"/>
      <c r="AB51" s="24"/>
      <c r="AC51" s="82"/>
      <c r="AD51" s="21"/>
      <c r="AE51" s="44"/>
      <c r="AF51" s="21"/>
      <c r="AG51" s="40"/>
      <c r="AH51" s="30"/>
    </row>
    <row r="52" spans="1:36" ht="53" customHeight="1">
      <c r="A52" s="123"/>
      <c r="B52" s="136" t="s">
        <v>226</v>
      </c>
      <c r="C52" s="92" t="s">
        <v>227</v>
      </c>
      <c r="D52" s="60" t="s">
        <v>208</v>
      </c>
      <c r="E52" s="137" t="s">
        <v>209</v>
      </c>
      <c r="F52" s="213" t="s">
        <v>50</v>
      </c>
      <c r="G52" s="138"/>
      <c r="H52" s="21"/>
      <c r="I52" s="21"/>
      <c r="J52" s="21"/>
      <c r="K52" s="21"/>
      <c r="L52" s="21"/>
      <c r="M52" s="21"/>
      <c r="N52" s="21"/>
      <c r="O52" s="21"/>
      <c r="P52" s="21"/>
      <c r="Q52" s="22"/>
      <c r="R52" s="21"/>
      <c r="S52" s="21"/>
      <c r="T52" s="21"/>
      <c r="U52" s="21"/>
      <c r="V52" s="21"/>
      <c r="W52" s="21"/>
      <c r="X52" s="21"/>
      <c r="Y52" s="21"/>
      <c r="Z52" s="21"/>
      <c r="AA52" s="23"/>
      <c r="AB52" s="24"/>
      <c r="AC52" s="82"/>
      <c r="AD52" s="21"/>
      <c r="AE52" s="44"/>
      <c r="AF52" s="21"/>
      <c r="AG52" s="40"/>
      <c r="AH52" s="30"/>
    </row>
    <row r="53" spans="1:36" s="79" customFormat="1" ht="53" customHeight="1">
      <c r="A53" s="123" t="s">
        <v>219</v>
      </c>
      <c r="B53" s="97" t="s">
        <v>39</v>
      </c>
      <c r="C53" s="38" t="s">
        <v>165</v>
      </c>
      <c r="D53" s="68" t="s">
        <v>189</v>
      </c>
      <c r="E53" s="96" t="s">
        <v>66</v>
      </c>
      <c r="F53" s="137" t="s">
        <v>50</v>
      </c>
      <c r="G53" s="48"/>
      <c r="H53" s="21"/>
      <c r="I53" s="70"/>
      <c r="J53" s="70"/>
      <c r="K53" s="70"/>
      <c r="L53" s="70"/>
      <c r="M53" s="70"/>
      <c r="N53" s="70"/>
      <c r="O53" s="70"/>
      <c r="P53" s="70"/>
      <c r="Q53" s="71"/>
      <c r="R53" s="70"/>
      <c r="S53" s="70"/>
      <c r="T53" s="70"/>
      <c r="U53" s="70"/>
      <c r="V53" s="70"/>
      <c r="W53" s="70"/>
      <c r="X53" s="70"/>
      <c r="Y53" s="70"/>
      <c r="Z53" s="70"/>
      <c r="AA53" s="72"/>
      <c r="AB53" s="73"/>
      <c r="AC53" s="76"/>
      <c r="AD53" s="70"/>
      <c r="AE53" s="74"/>
      <c r="AF53" s="70"/>
      <c r="AG53" s="77"/>
      <c r="AH53" s="77"/>
      <c r="AI53" s="78"/>
      <c r="AJ53" s="78"/>
    </row>
    <row r="54" spans="1:36" ht="53" customHeight="1">
      <c r="A54" s="123" t="s">
        <v>128</v>
      </c>
      <c r="B54" s="169" t="s">
        <v>40</v>
      </c>
      <c r="C54" s="38" t="s">
        <v>166</v>
      </c>
      <c r="D54" s="68" t="s">
        <v>73</v>
      </c>
      <c r="E54" s="170" t="s">
        <v>54</v>
      </c>
      <c r="F54" s="212" t="s">
        <v>50</v>
      </c>
      <c r="G54" s="171"/>
      <c r="H54" s="8"/>
      <c r="I54" s="8"/>
      <c r="J54" s="8"/>
      <c r="K54" s="8"/>
      <c r="L54" s="8"/>
      <c r="M54" s="8"/>
      <c r="N54" s="8"/>
      <c r="O54" s="8"/>
      <c r="P54" s="8"/>
      <c r="Q54" s="22"/>
      <c r="R54" s="21"/>
      <c r="S54" s="21"/>
      <c r="T54" s="21"/>
      <c r="U54" s="21"/>
      <c r="V54" s="21"/>
      <c r="W54" s="21"/>
      <c r="X54" s="21"/>
      <c r="Y54" s="21"/>
      <c r="Z54" s="21"/>
      <c r="AA54" s="23"/>
      <c r="AB54" s="24"/>
      <c r="AC54" s="82"/>
      <c r="AD54" s="6"/>
      <c r="AE54" s="6"/>
      <c r="AF54" s="6"/>
      <c r="AG54" s="40"/>
      <c r="AH54" s="41"/>
      <c r="AI54" s="3"/>
      <c r="AJ54" s="3"/>
    </row>
    <row r="55" spans="1:36" ht="53" customHeight="1">
      <c r="A55" s="123"/>
      <c r="B55" s="246" t="s">
        <v>212</v>
      </c>
      <c r="C55" s="247"/>
      <c r="D55" s="36"/>
      <c r="E55" s="118"/>
      <c r="F55" s="32"/>
      <c r="G55" s="26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3"/>
      <c r="AC55" s="83"/>
      <c r="AD55" s="14"/>
      <c r="AE55" s="17"/>
      <c r="AF55" s="17"/>
      <c r="AG55" s="17"/>
      <c r="AH55" s="17"/>
      <c r="AI55" s="3"/>
      <c r="AJ55" s="3"/>
    </row>
    <row r="56" spans="1:36" ht="53" customHeight="1">
      <c r="A56" s="124" t="s">
        <v>35</v>
      </c>
      <c r="B56" s="58" t="s">
        <v>213</v>
      </c>
      <c r="C56" s="38" t="s">
        <v>192</v>
      </c>
      <c r="D56" s="62" t="s">
        <v>126</v>
      </c>
      <c r="E56" s="119"/>
      <c r="F56" s="27"/>
      <c r="G56" s="35"/>
      <c r="H56" s="8"/>
      <c r="I56" s="8"/>
      <c r="J56" s="8"/>
      <c r="K56" s="8"/>
      <c r="L56" s="8"/>
      <c r="M56" s="8"/>
      <c r="N56" s="8"/>
      <c r="O56" s="8"/>
      <c r="P56" s="8"/>
      <c r="Q56" s="9"/>
      <c r="R56" s="8"/>
      <c r="S56" s="8"/>
      <c r="T56" s="8"/>
      <c r="U56" s="8"/>
      <c r="V56" s="8"/>
      <c r="W56" s="8"/>
      <c r="X56" s="8"/>
      <c r="Y56" s="8"/>
      <c r="Z56" s="8"/>
      <c r="AA56" s="10"/>
      <c r="AB56" s="6"/>
      <c r="AC56" s="82"/>
      <c r="AD56" s="6"/>
      <c r="AE56" s="6"/>
      <c r="AF56" s="6"/>
      <c r="AG56" s="40"/>
      <c r="AH56" s="41"/>
      <c r="AI56" s="3"/>
      <c r="AJ56" s="3"/>
    </row>
    <row r="57" spans="1:36" ht="53" customHeight="1">
      <c r="A57" s="124" t="s">
        <v>111</v>
      </c>
      <c r="B57" s="58" t="s">
        <v>213</v>
      </c>
      <c r="C57" s="38" t="s">
        <v>193</v>
      </c>
      <c r="D57" s="34" t="s">
        <v>185</v>
      </c>
      <c r="E57" s="96" t="s">
        <v>213</v>
      </c>
      <c r="F57" s="29"/>
      <c r="G57" s="4"/>
      <c r="H57" s="8"/>
      <c r="I57" s="8"/>
      <c r="J57" s="8"/>
      <c r="K57" s="8"/>
      <c r="L57" s="8"/>
      <c r="M57" s="8"/>
      <c r="N57" s="8"/>
      <c r="O57" s="8"/>
      <c r="P57" s="8"/>
      <c r="Q57" s="9"/>
      <c r="R57" s="8"/>
      <c r="S57" s="8"/>
      <c r="T57" s="8"/>
      <c r="U57" s="8"/>
      <c r="V57" s="8"/>
      <c r="W57" s="8"/>
      <c r="X57" s="8"/>
      <c r="Y57" s="8"/>
      <c r="Z57" s="8"/>
      <c r="AA57" s="10"/>
      <c r="AB57" s="6"/>
      <c r="AC57" s="82"/>
      <c r="AD57" s="6"/>
      <c r="AE57" s="6"/>
      <c r="AF57" s="6"/>
      <c r="AG57" s="40"/>
      <c r="AH57" s="41"/>
      <c r="AI57" s="3"/>
      <c r="AJ57" s="3"/>
    </row>
    <row r="58" spans="1:36" ht="53" customHeight="1">
      <c r="A58" s="124" t="s">
        <v>112</v>
      </c>
      <c r="B58" s="58" t="s">
        <v>186</v>
      </c>
      <c r="C58" s="38" t="s">
        <v>194</v>
      </c>
      <c r="D58" s="34" t="s">
        <v>75</v>
      </c>
      <c r="E58" s="96" t="s">
        <v>213</v>
      </c>
      <c r="F58" s="29"/>
      <c r="G58" s="28"/>
      <c r="H58" s="8"/>
      <c r="I58" s="8"/>
      <c r="J58" s="8"/>
      <c r="K58" s="8"/>
      <c r="L58" s="8"/>
      <c r="M58" s="8"/>
      <c r="N58" s="8"/>
      <c r="O58" s="8"/>
      <c r="P58" s="8"/>
      <c r="Q58" s="9"/>
      <c r="R58" s="8"/>
      <c r="S58" s="8"/>
      <c r="T58" s="8"/>
      <c r="U58" s="8"/>
      <c r="V58" s="8"/>
      <c r="W58" s="8"/>
      <c r="X58" s="8"/>
      <c r="Y58" s="8"/>
      <c r="Z58" s="8"/>
      <c r="AA58" s="10"/>
      <c r="AB58" s="15"/>
      <c r="AC58" s="84"/>
      <c r="AD58" s="11"/>
      <c r="AE58" s="16"/>
      <c r="AF58" s="16"/>
      <c r="AG58" s="40"/>
      <c r="AH58" s="41"/>
      <c r="AI58" s="3"/>
      <c r="AJ58" s="3"/>
    </row>
    <row r="59" spans="1:36" ht="31" customHeight="1">
      <c r="B59" s="3"/>
      <c r="C59" s="3"/>
      <c r="D59" s="3"/>
      <c r="AI59" s="3"/>
      <c r="AJ59" s="3"/>
    </row>
    <row r="60" spans="1:36" ht="31" customHeight="1">
      <c r="B60" s="3"/>
      <c r="C60" s="3"/>
      <c r="D60" s="3"/>
      <c r="F60" s="3"/>
      <c r="AG60" s="2"/>
      <c r="AH60" s="3"/>
      <c r="AI60" s="3"/>
      <c r="AJ60" s="3"/>
    </row>
    <row r="61" spans="1:36" ht="31" customHeight="1">
      <c r="B61" s="3"/>
      <c r="C61" s="3"/>
      <c r="D61" s="3"/>
      <c r="F61" s="3"/>
      <c r="AG61" s="3"/>
      <c r="AH61" s="3"/>
      <c r="AI61" s="3"/>
      <c r="AJ61" s="3"/>
    </row>
    <row r="62" spans="1:36" ht="31" customHeight="1">
      <c r="A62" s="126"/>
      <c r="B62" s="3"/>
      <c r="C62" s="3"/>
      <c r="D62" s="3"/>
      <c r="AG62" s="3"/>
      <c r="AH62" s="3"/>
      <c r="AI62" s="3"/>
      <c r="AJ62" s="3"/>
    </row>
    <row r="63" spans="1:36" ht="31" customHeight="1">
      <c r="B63" s="3"/>
      <c r="C63" s="3"/>
      <c r="D63" s="3"/>
      <c r="G63" s="3"/>
      <c r="H63" s="3"/>
      <c r="I63" s="3"/>
    </row>
    <row r="64" spans="1:36" ht="31" customHeight="1">
      <c r="B64" s="3"/>
      <c r="C64" s="3"/>
      <c r="D64" s="3"/>
      <c r="G64" s="3"/>
      <c r="H64" s="3"/>
      <c r="I64" s="3"/>
    </row>
    <row r="65" spans="1:9" ht="31" customHeight="1">
      <c r="B65" s="3"/>
      <c r="C65" s="3"/>
      <c r="D65" s="3"/>
      <c r="G65" s="3"/>
      <c r="H65" s="3"/>
      <c r="I65" s="3"/>
    </row>
    <row r="66" spans="1:9" ht="30" customHeight="1">
      <c r="A66" s="126"/>
      <c r="B66" s="3"/>
      <c r="C66" s="3"/>
      <c r="D66" s="3"/>
    </row>
    <row r="67" spans="1:9" ht="30" customHeight="1">
      <c r="A67" s="126"/>
      <c r="B67" s="3"/>
      <c r="C67" s="3"/>
      <c r="D67" s="3"/>
    </row>
    <row r="68" spans="1:9" ht="30" customHeight="1">
      <c r="A68" s="126"/>
      <c r="B68" s="3"/>
      <c r="C68" s="3"/>
      <c r="D68" s="3"/>
    </row>
    <row r="69" spans="1:9" ht="30" customHeight="1">
      <c r="A69" s="126"/>
      <c r="B69" s="3"/>
      <c r="C69" s="3"/>
      <c r="D69" s="3"/>
    </row>
    <row r="70" spans="1:9" ht="30" customHeight="1">
      <c r="A70" s="126"/>
      <c r="B70" s="3"/>
      <c r="C70" s="3"/>
      <c r="D70" s="3"/>
    </row>
    <row r="71" spans="1:9" ht="30" customHeight="1">
      <c r="A71" s="126"/>
      <c r="B71" s="3"/>
      <c r="C71" s="3"/>
      <c r="D71" s="3"/>
    </row>
    <row r="72" spans="1:9" ht="30" customHeight="1">
      <c r="A72" s="126"/>
      <c r="B72" s="3"/>
      <c r="C72" s="3"/>
      <c r="D72" s="3"/>
    </row>
    <row r="73" spans="1:9" ht="30" customHeight="1">
      <c r="A73" s="126"/>
      <c r="B73" s="3"/>
      <c r="C73" s="3"/>
      <c r="D73" s="3"/>
    </row>
    <row r="74" spans="1:9" ht="30" customHeight="1">
      <c r="A74" s="126"/>
    </row>
    <row r="75" spans="1:9" ht="30" customHeight="1">
      <c r="A75" s="127"/>
    </row>
    <row r="76" spans="1:9" ht="30" customHeight="1">
      <c r="A76" s="127"/>
    </row>
    <row r="77" spans="1:9" ht="30" customHeight="1">
      <c r="A77" s="127"/>
    </row>
    <row r="78" spans="1:9" ht="30" customHeight="1">
      <c r="A78" s="127"/>
    </row>
    <row r="79" spans="1:9" ht="30" customHeight="1">
      <c r="A79" s="127"/>
    </row>
    <row r="80" spans="1:9" ht="30" customHeight="1">
      <c r="A80" s="127"/>
    </row>
    <row r="81" spans="1:1" ht="30" customHeight="1">
      <c r="A81" s="127"/>
    </row>
    <row r="82" spans="1:1" ht="30" customHeight="1">
      <c r="A82" s="127"/>
    </row>
    <row r="83" spans="1:1" ht="30" customHeight="1">
      <c r="A83" s="127"/>
    </row>
    <row r="84" spans="1:1" ht="30" customHeight="1">
      <c r="A84" s="127"/>
    </row>
    <row r="85" spans="1:1" ht="30" customHeight="1">
      <c r="A85" s="127"/>
    </row>
    <row r="86" spans="1:1" ht="30" customHeight="1">
      <c r="A86" s="127"/>
    </row>
    <row r="87" spans="1:1" ht="30" customHeight="1">
      <c r="A87" s="127"/>
    </row>
    <row r="88" spans="1:1" ht="30" customHeight="1">
      <c r="A88" s="127"/>
    </row>
    <row r="89" spans="1:1" ht="30" customHeight="1">
      <c r="A89" s="127"/>
    </row>
    <row r="90" spans="1:1" ht="30" customHeight="1">
      <c r="A90" s="127"/>
    </row>
    <row r="91" spans="1:1" ht="30" customHeight="1">
      <c r="A91" s="127"/>
    </row>
    <row r="92" spans="1:1" ht="30" customHeight="1">
      <c r="A92" s="127"/>
    </row>
    <row r="93" spans="1:1" ht="30" customHeight="1">
      <c r="A93" s="127"/>
    </row>
    <row r="94" spans="1:1" ht="30" customHeight="1">
      <c r="A94" s="127"/>
    </row>
    <row r="95" spans="1:1" ht="30" customHeight="1">
      <c r="A95" s="127"/>
    </row>
    <row r="96" spans="1:1" ht="30" customHeight="1">
      <c r="A96" s="127"/>
    </row>
    <row r="97" spans="1:532" ht="30" customHeight="1">
      <c r="A97" s="127"/>
    </row>
    <row r="98" spans="1:532" ht="30" customHeight="1">
      <c r="A98" s="127"/>
    </row>
    <row r="99" spans="1:532" ht="30" customHeight="1">
      <c r="A99" s="127"/>
    </row>
    <row r="100" spans="1:532" ht="30" customHeight="1">
      <c r="A100" s="127"/>
    </row>
    <row r="101" spans="1:532" ht="30" customHeight="1">
      <c r="A101" s="127"/>
    </row>
    <row r="102" spans="1:532" ht="30" customHeight="1">
      <c r="A102" s="127"/>
      <c r="B102" s="3"/>
      <c r="C102" s="3"/>
      <c r="TL102" t="s">
        <v>83</v>
      </c>
    </row>
    <row r="103" spans="1:532" ht="27.5">
      <c r="A103" s="126"/>
      <c r="B103" s="3"/>
      <c r="C103" s="3"/>
    </row>
    <row r="104" spans="1:532" ht="27.5">
      <c r="A104" s="126"/>
      <c r="B104" s="3"/>
      <c r="C104" s="3"/>
    </row>
    <row r="105" spans="1:532" ht="27.5">
      <c r="A105" s="126"/>
      <c r="B105" s="3"/>
      <c r="C105" s="3"/>
    </row>
    <row r="106" spans="1:532" ht="27.5">
      <c r="A106" s="126"/>
      <c r="B106" s="3"/>
      <c r="C106" s="3"/>
    </row>
    <row r="107" spans="1:532" ht="27.5">
      <c r="A107" s="126"/>
      <c r="B107" s="3"/>
      <c r="C107" s="3"/>
    </row>
    <row r="108" spans="1:532" ht="27.5">
      <c r="A108" s="126"/>
      <c r="B108" s="3"/>
      <c r="C108" s="3"/>
    </row>
    <row r="109" spans="1:532" ht="27.5">
      <c r="A109" s="126"/>
      <c r="B109" s="3"/>
      <c r="C109" s="3"/>
    </row>
    <row r="110" spans="1:532" ht="27.5">
      <c r="A110" s="126"/>
      <c r="B110" s="3"/>
      <c r="C110" s="3"/>
    </row>
    <row r="111" spans="1:532" ht="27.5">
      <c r="A111" s="126"/>
      <c r="B111" s="3"/>
      <c r="C111" s="3"/>
    </row>
    <row r="112" spans="1:532" ht="27.5">
      <c r="A112" s="126"/>
      <c r="B112" s="3"/>
      <c r="C112" s="3"/>
    </row>
    <row r="113" spans="1:3" ht="27.5">
      <c r="A113" s="126"/>
      <c r="B113" s="3"/>
      <c r="C113" s="3"/>
    </row>
    <row r="114" spans="1:3" ht="27.5">
      <c r="A114" s="126"/>
      <c r="B114" s="3"/>
      <c r="C114" s="3"/>
    </row>
    <row r="115" spans="1:3" ht="27.5">
      <c r="A115" s="126"/>
      <c r="B115" s="3"/>
      <c r="C115" s="3"/>
    </row>
    <row r="116" spans="1:3" ht="27.5">
      <c r="A116" s="126"/>
      <c r="B116" s="3"/>
      <c r="C116" s="3"/>
    </row>
    <row r="117" spans="1:3" ht="27.5">
      <c r="A117" s="126"/>
    </row>
    <row r="118" spans="1:3">
      <c r="A118" s="127"/>
    </row>
    <row r="119" spans="1:3">
      <c r="A119" s="127"/>
    </row>
    <row r="120" spans="1:3">
      <c r="A120" s="127"/>
    </row>
    <row r="121" spans="1:3">
      <c r="A121" s="127"/>
    </row>
    <row r="122" spans="1:3">
      <c r="A122" s="127"/>
    </row>
    <row r="123" spans="1:3">
      <c r="A123" s="127"/>
    </row>
    <row r="124" spans="1:3">
      <c r="A124" s="127"/>
    </row>
    <row r="125" spans="1:3">
      <c r="A125" s="127"/>
    </row>
    <row r="126" spans="1:3">
      <c r="A126" s="127"/>
    </row>
    <row r="127" spans="1:3">
      <c r="A127" s="127"/>
    </row>
    <row r="128" spans="1:3">
      <c r="A128" s="127"/>
    </row>
    <row r="129" spans="1:1">
      <c r="A129" s="127"/>
    </row>
    <row r="130" spans="1:1">
      <c r="A130" s="127"/>
    </row>
    <row r="131" spans="1:1">
      <c r="A131" s="127"/>
    </row>
    <row r="132" spans="1:1">
      <c r="A132" s="127"/>
    </row>
    <row r="133" spans="1:1">
      <c r="A133" s="127"/>
    </row>
    <row r="134" spans="1:1">
      <c r="A134" s="127"/>
    </row>
    <row r="135" spans="1:1">
      <c r="A135" s="127"/>
    </row>
    <row r="136" spans="1:1">
      <c r="A136" s="127"/>
    </row>
    <row r="137" spans="1:1">
      <c r="A137" s="127"/>
    </row>
    <row r="138" spans="1:1">
      <c r="A138" s="127"/>
    </row>
    <row r="139" spans="1:1">
      <c r="A139" s="127"/>
    </row>
    <row r="140" spans="1:1">
      <c r="A140" s="127"/>
    </row>
    <row r="141" spans="1:1">
      <c r="A141" s="127"/>
    </row>
    <row r="142" spans="1:1">
      <c r="A142" s="127"/>
    </row>
    <row r="143" spans="1:1">
      <c r="A143" s="127"/>
    </row>
    <row r="144" spans="1:1">
      <c r="A144" s="127"/>
    </row>
    <row r="145" spans="1:1">
      <c r="A145" s="127"/>
    </row>
    <row r="146" spans="1:1">
      <c r="A146" s="127"/>
    </row>
    <row r="147" spans="1:1">
      <c r="A147" s="127"/>
    </row>
    <row r="148" spans="1:1">
      <c r="A148" s="127"/>
    </row>
    <row r="149" spans="1:1">
      <c r="A149" s="127"/>
    </row>
    <row r="150" spans="1:1">
      <c r="A150" s="127"/>
    </row>
    <row r="151" spans="1:1">
      <c r="A151" s="127"/>
    </row>
    <row r="152" spans="1:1">
      <c r="A152" s="127"/>
    </row>
    <row r="153" spans="1:1">
      <c r="A153" s="127"/>
    </row>
    <row r="154" spans="1:1">
      <c r="A154" s="127"/>
    </row>
    <row r="155" spans="1:1">
      <c r="A155" s="127"/>
    </row>
    <row r="156" spans="1:1">
      <c r="A156" s="127"/>
    </row>
    <row r="157" spans="1:1">
      <c r="A157" s="127"/>
    </row>
    <row r="158" spans="1:1">
      <c r="A158" s="127"/>
    </row>
    <row r="159" spans="1:1">
      <c r="A159" s="127"/>
    </row>
    <row r="160" spans="1:1">
      <c r="A160" s="127"/>
    </row>
    <row r="161" spans="1:1">
      <c r="A161" s="127"/>
    </row>
    <row r="162" spans="1:1">
      <c r="A162" s="127"/>
    </row>
    <row r="163" spans="1:1">
      <c r="A163" s="127"/>
    </row>
    <row r="164" spans="1:1">
      <c r="A164" s="127"/>
    </row>
    <row r="165" spans="1:1">
      <c r="A165" s="127"/>
    </row>
    <row r="166" spans="1:1">
      <c r="A166" s="127"/>
    </row>
    <row r="167" spans="1:1">
      <c r="A167" s="127"/>
    </row>
    <row r="168" spans="1:1">
      <c r="A168" s="127"/>
    </row>
    <row r="169" spans="1:1">
      <c r="A169" s="127"/>
    </row>
    <row r="170" spans="1:1">
      <c r="A170" s="127"/>
    </row>
  </sheetData>
  <sortState xmlns:xlrd2="http://schemas.microsoft.com/office/spreadsheetml/2017/richdata2" ref="B50:G54">
    <sortCondition ref="B50:B54"/>
  </sortState>
  <mergeCells count="32">
    <mergeCell ref="AB1:AH1"/>
    <mergeCell ref="A1:AA1"/>
    <mergeCell ref="B6:G6"/>
    <mergeCell ref="AB2:AB3"/>
    <mergeCell ref="F2:G2"/>
    <mergeCell ref="B2:E3"/>
    <mergeCell ref="AC2:AC7"/>
    <mergeCell ref="AE2:AE7"/>
    <mergeCell ref="AF2:AG7"/>
    <mergeCell ref="F3:G3"/>
    <mergeCell ref="B5:G5"/>
    <mergeCell ref="B4:G4"/>
    <mergeCell ref="AD2:AD7"/>
    <mergeCell ref="AH2:AH7"/>
    <mergeCell ref="A2:A7"/>
    <mergeCell ref="B45:C45"/>
    <mergeCell ref="X45:AH45"/>
    <mergeCell ref="B55:C55"/>
    <mergeCell ref="AH42:AH43"/>
    <mergeCell ref="AC44:AH44"/>
    <mergeCell ref="A44:AB44"/>
    <mergeCell ref="D39:G39"/>
    <mergeCell ref="P42:W42"/>
    <mergeCell ref="B42:C42"/>
    <mergeCell ref="F42:M42"/>
    <mergeCell ref="AG42:AG43"/>
    <mergeCell ref="Z42:AE42"/>
    <mergeCell ref="X42:Y42"/>
    <mergeCell ref="D41:G41"/>
    <mergeCell ref="D40:G40"/>
    <mergeCell ref="A43:AF43"/>
    <mergeCell ref="N42:O42"/>
  </mergeCells>
  <phoneticPr fontId="41" type="noConversion"/>
  <printOptions horizontalCentered="1" verticalCentered="1"/>
  <pageMargins left="0" right="0" top="0" bottom="0" header="0" footer="0"/>
  <pageSetup paperSize="9" orientation="portrait" r:id="rId1"/>
  <rowBreaks count="1" manualBreakCount="1">
    <brk id="43" max="16383" man="1"/>
  </rowBreaks>
  <colBreaks count="1" manualBreakCount="1">
    <brk id="34" max="1048575" man="1" pt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Kiyomizu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Masami Nagase</dc:creator>
  <cp:lastModifiedBy>CCIJF</cp:lastModifiedBy>
  <cp:lastPrinted>2021-05-22T11:47:21Z</cp:lastPrinted>
  <dcterms:created xsi:type="dcterms:W3CDTF">2015-02-16T16:55:17Z</dcterms:created>
  <dcterms:modified xsi:type="dcterms:W3CDTF">2021-05-27T09:08:37Z</dcterms:modified>
</cp:coreProperties>
</file>